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445" activeTab="2"/>
  </bookViews>
  <sheets>
    <sheet name="kobiety" sheetId="2" r:id="rId1"/>
    <sheet name="mężczyźni" sheetId="3" r:id="rId2"/>
    <sheet name="drużynowe" sheetId="4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<sst xmlns="http://schemas.openxmlformats.org/spreadsheetml/2006/main" count="206" uniqueCount="109">
  <si>
    <t xml:space="preserve">Grzyb </t>
  </si>
  <si>
    <t xml:space="preserve">Kowalska  </t>
  </si>
  <si>
    <t xml:space="preserve">Cecuga      </t>
  </si>
  <si>
    <t>Michał</t>
  </si>
  <si>
    <t xml:space="preserve">Kraszewski  </t>
  </si>
  <si>
    <t>Stanisław</t>
  </si>
  <si>
    <t xml:space="preserve">Krzyżkowski </t>
  </si>
  <si>
    <t xml:space="preserve">Ryszard </t>
  </si>
  <si>
    <t>Tomasz</t>
  </si>
  <si>
    <t>Halina</t>
  </si>
  <si>
    <t>Aneta</t>
  </si>
  <si>
    <t>nazwa zakładu</t>
  </si>
  <si>
    <t>nazwisko</t>
  </si>
  <si>
    <t>imię</t>
  </si>
  <si>
    <t>suma</t>
  </si>
  <si>
    <t>średnia</t>
  </si>
  <si>
    <t>IZ Kraków</t>
  </si>
  <si>
    <t xml:space="preserve">Grolik </t>
  </si>
  <si>
    <t>Agnieszka</t>
  </si>
  <si>
    <t xml:space="preserve">Kułanowska </t>
  </si>
  <si>
    <t>Anna</t>
  </si>
  <si>
    <t>Stoma-Szarkowicz</t>
  </si>
  <si>
    <t>Magdalena</t>
  </si>
  <si>
    <t>Winiarska</t>
  </si>
  <si>
    <t>Klaudia</t>
  </si>
  <si>
    <t>Kryczek</t>
  </si>
  <si>
    <t>Adam</t>
  </si>
  <si>
    <t>Mazur</t>
  </si>
  <si>
    <t>Rafał</t>
  </si>
  <si>
    <t>Piejko</t>
  </si>
  <si>
    <t>Krzysztof</t>
  </si>
  <si>
    <t>Śmigielski</t>
  </si>
  <si>
    <t>Adrian</t>
  </si>
  <si>
    <t>Glinka</t>
  </si>
  <si>
    <t>Piotr</t>
  </si>
  <si>
    <t>IC Południowy</t>
  </si>
  <si>
    <t>IZ Rzeszów</t>
  </si>
  <si>
    <t>Borowiec</t>
  </si>
  <si>
    <t>Mieczysław</t>
  </si>
  <si>
    <t>Bryndza</t>
  </si>
  <si>
    <t>Mateusz</t>
  </si>
  <si>
    <t>Czerwińska</t>
  </si>
  <si>
    <t>Katarzyna</t>
  </si>
  <si>
    <t xml:space="preserve">Kiełb </t>
  </si>
  <si>
    <t>Pęczar</t>
  </si>
  <si>
    <t>Bogdan</t>
  </si>
  <si>
    <t>Pleśniak</t>
  </si>
  <si>
    <t>Krystyna</t>
  </si>
  <si>
    <t>IZ Zielona Góra</t>
  </si>
  <si>
    <t>Nowakowski</t>
  </si>
  <si>
    <t>Robert</t>
  </si>
  <si>
    <t>Brożyński</t>
  </si>
  <si>
    <t>Sławomir</t>
  </si>
  <si>
    <t>Rybak</t>
  </si>
  <si>
    <t>Sierżant</t>
  </si>
  <si>
    <t>Andrzej</t>
  </si>
  <si>
    <t>Sielecka</t>
  </si>
  <si>
    <t>Marzena</t>
  </si>
  <si>
    <t>Matuszewska</t>
  </si>
  <si>
    <t>Barbara</t>
  </si>
  <si>
    <t xml:space="preserve">Bileńczuk </t>
  </si>
  <si>
    <t>Bożena</t>
  </si>
  <si>
    <t>Gabriel</t>
  </si>
  <si>
    <t>Renata</t>
  </si>
  <si>
    <t>Szkudlarek</t>
  </si>
  <si>
    <t>Justyna</t>
  </si>
  <si>
    <t>Walkowiak</t>
  </si>
  <si>
    <t>Wioletta</t>
  </si>
  <si>
    <t>Krupiarz</t>
  </si>
  <si>
    <t>Arleta</t>
  </si>
  <si>
    <t>Taberski</t>
  </si>
  <si>
    <t>Grzegorz</t>
  </si>
  <si>
    <t>Taberska</t>
  </si>
  <si>
    <t>CT Wrocław</t>
  </si>
  <si>
    <t>Bielat</t>
  </si>
  <si>
    <t>Irena</t>
  </si>
  <si>
    <t>Mikicionek</t>
  </si>
  <si>
    <t>Dorota</t>
  </si>
  <si>
    <t>Raszewska</t>
  </si>
  <si>
    <t>Lucyna</t>
  </si>
  <si>
    <t>Trojanowicz</t>
  </si>
  <si>
    <t>Sebastian</t>
  </si>
  <si>
    <t>Saczywko</t>
  </si>
  <si>
    <t>Mariusz</t>
  </si>
  <si>
    <t>Buraczek</t>
  </si>
  <si>
    <t>Elżbieta</t>
  </si>
  <si>
    <t>Smyk</t>
  </si>
  <si>
    <t>płeć</t>
  </si>
  <si>
    <t>k</t>
  </si>
  <si>
    <t>m</t>
  </si>
  <si>
    <t>Goryczka</t>
  </si>
  <si>
    <t>Artur</t>
  </si>
  <si>
    <t>Marszałek</t>
  </si>
  <si>
    <t>Mirosław</t>
  </si>
  <si>
    <t>Czarecka</t>
  </si>
  <si>
    <t>Beata</t>
  </si>
  <si>
    <t>Małodobry-Starczyńska</t>
  </si>
  <si>
    <t>PLK Centrala</t>
  </si>
  <si>
    <t>K</t>
  </si>
  <si>
    <t>Hruszczak</t>
  </si>
  <si>
    <t>razem</t>
  </si>
  <si>
    <t>Nazwisko</t>
  </si>
  <si>
    <t>Imię</t>
  </si>
  <si>
    <t>gry</t>
  </si>
  <si>
    <t>miejsce</t>
  </si>
  <si>
    <t>nazwa Zakładu</t>
  </si>
  <si>
    <t>kobiety</t>
  </si>
  <si>
    <t>mężczyźni</t>
  </si>
  <si>
    <t>klasyfikacja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</si>
</sst>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5" fillId="0" borderId="3" xfId="0" applyFont="1" applyBorder="1" applyAlignment="1">
      <alignment textRotation="90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 topLeftCell="A1">
      <selection activeCell="Q13" sqref="Q13"/>
    </sheetView>
  </sheetViews>
  <sheetFormatPr defaultColWidth="9.140625" defaultRowHeight="15"/>
  <cols>
    <col min="1" max="1" width="5.421875" style="0" customWidth="1"/>
    <col min="2" max="2" width="19.57421875" style="0" customWidth="1"/>
    <col min="3" max="3" width="13.7109375" style="1" customWidth="1"/>
    <col min="4" max="4" width="5.8515625" style="0" customWidth="1"/>
    <col min="5" max="5" width="17.57421875" style="0" customWidth="1"/>
    <col min="6" max="7" width="8.28125" style="34" customWidth="1"/>
    <col min="8" max="11" width="8.28125" style="0" customWidth="1"/>
    <col min="12" max="12" width="8.8515625" style="0" customWidth="1"/>
    <col min="13" max="13" width="10.28125" style="0" bestFit="1" customWidth="1"/>
  </cols>
  <sheetData>
    <row r="1" spans="1:13" ht="15">
      <c r="A1" s="9"/>
      <c r="B1" s="9" t="s">
        <v>12</v>
      </c>
      <c r="C1" s="10" t="s">
        <v>13</v>
      </c>
      <c r="D1" s="18" t="s">
        <v>87</v>
      </c>
      <c r="E1" s="11" t="s">
        <v>11</v>
      </c>
      <c r="F1" s="28">
        <v>1</v>
      </c>
      <c r="G1" s="28">
        <v>2</v>
      </c>
      <c r="H1" s="12">
        <v>3</v>
      </c>
      <c r="I1" s="12">
        <v>4</v>
      </c>
      <c r="J1" s="12">
        <v>5</v>
      </c>
      <c r="K1" s="12">
        <v>6</v>
      </c>
      <c r="L1" s="12" t="s">
        <v>14</v>
      </c>
      <c r="M1" s="13" t="s">
        <v>15</v>
      </c>
    </row>
    <row r="2" spans="1:13" s="2" customFormat="1" ht="14.25" customHeight="1">
      <c r="A2" s="3">
        <v>1</v>
      </c>
      <c r="B2" s="7" t="s">
        <v>76</v>
      </c>
      <c r="C2" s="8" t="s">
        <v>77</v>
      </c>
      <c r="D2" s="8" t="s">
        <v>88</v>
      </c>
      <c r="E2" s="7" t="s">
        <v>73</v>
      </c>
      <c r="F2" s="29">
        <v>94</v>
      </c>
      <c r="G2" s="35">
        <v>97</v>
      </c>
      <c r="H2" s="7">
        <v>87</v>
      </c>
      <c r="I2" s="7">
        <v>155</v>
      </c>
      <c r="J2" s="7">
        <v>115</v>
      </c>
      <c r="K2" s="7">
        <v>117</v>
      </c>
      <c r="L2" s="7">
        <f>SUM(F2:K2)</f>
        <v>665</v>
      </c>
      <c r="M2" s="7">
        <f>AVERAGE(F2:K2)</f>
        <v>110.83333333333333</v>
      </c>
    </row>
    <row r="3" spans="1:13" ht="15">
      <c r="A3" s="3">
        <v>2</v>
      </c>
      <c r="B3" s="3" t="s">
        <v>84</v>
      </c>
      <c r="C3" s="4" t="s">
        <v>85</v>
      </c>
      <c r="D3" s="4" t="s">
        <v>88</v>
      </c>
      <c r="E3" s="7" t="s">
        <v>73</v>
      </c>
      <c r="F3" s="30">
        <v>103</v>
      </c>
      <c r="G3" s="36">
        <v>151</v>
      </c>
      <c r="H3" s="3">
        <v>94</v>
      </c>
      <c r="I3" s="3">
        <v>94</v>
      </c>
      <c r="J3" s="3">
        <v>93</v>
      </c>
      <c r="K3" s="3">
        <v>100</v>
      </c>
      <c r="L3" s="7">
        <f>SUM(F3:K3)</f>
        <v>635</v>
      </c>
      <c r="M3" s="7">
        <f>AVERAGE(F3:K3)</f>
        <v>105.83333333333333</v>
      </c>
    </row>
    <row r="4" spans="1:13" ht="15">
      <c r="A4" s="3">
        <v>3</v>
      </c>
      <c r="B4" s="7" t="s">
        <v>1</v>
      </c>
      <c r="C4" s="8" t="s">
        <v>65</v>
      </c>
      <c r="D4" s="8" t="s">
        <v>88</v>
      </c>
      <c r="E4" s="7" t="s">
        <v>48</v>
      </c>
      <c r="F4" s="31">
        <v>93</v>
      </c>
      <c r="G4" s="37">
        <v>112</v>
      </c>
      <c r="H4" s="7">
        <v>88</v>
      </c>
      <c r="I4" s="7">
        <v>132</v>
      </c>
      <c r="J4" s="7">
        <v>89</v>
      </c>
      <c r="K4" s="7">
        <v>92</v>
      </c>
      <c r="L4" s="7">
        <f>SUM(F4:K4)</f>
        <v>606</v>
      </c>
      <c r="M4" s="7">
        <f>AVERAGE(F4:K4)</f>
        <v>101</v>
      </c>
    </row>
    <row r="5" spans="1:13" ht="15">
      <c r="A5" s="3">
        <v>4</v>
      </c>
      <c r="B5" s="7" t="s">
        <v>68</v>
      </c>
      <c r="C5" s="8" t="s">
        <v>69</v>
      </c>
      <c r="D5" s="8" t="s">
        <v>88</v>
      </c>
      <c r="E5" s="7" t="s">
        <v>48</v>
      </c>
      <c r="F5" s="31">
        <v>106</v>
      </c>
      <c r="G5" s="37">
        <v>116</v>
      </c>
      <c r="H5" s="7">
        <v>105</v>
      </c>
      <c r="I5" s="7">
        <v>101</v>
      </c>
      <c r="J5" s="7">
        <v>103</v>
      </c>
      <c r="K5" s="7">
        <v>68</v>
      </c>
      <c r="L5" s="7">
        <f>SUM(F5:K5)</f>
        <v>599</v>
      </c>
      <c r="M5" s="7">
        <f>AVERAGE(F5:K5)</f>
        <v>99.83333333333333</v>
      </c>
    </row>
    <row r="6" spans="1:13" ht="15">
      <c r="A6" s="3">
        <v>5</v>
      </c>
      <c r="B6" s="7" t="s">
        <v>19</v>
      </c>
      <c r="C6" s="8" t="s">
        <v>20</v>
      </c>
      <c r="D6" s="8" t="s">
        <v>88</v>
      </c>
      <c r="E6" s="7" t="s">
        <v>35</v>
      </c>
      <c r="F6" s="31">
        <v>103</v>
      </c>
      <c r="G6" s="37">
        <v>79</v>
      </c>
      <c r="H6" s="7">
        <v>91</v>
      </c>
      <c r="I6" s="7">
        <v>83</v>
      </c>
      <c r="J6" s="7">
        <v>125</v>
      </c>
      <c r="K6" s="7">
        <v>113</v>
      </c>
      <c r="L6" s="7">
        <f>SUM(F6:K6)</f>
        <v>594</v>
      </c>
      <c r="M6" s="7">
        <f>AVERAGE(F6:K6)</f>
        <v>99</v>
      </c>
    </row>
    <row r="7" spans="1:13" ht="15">
      <c r="A7" s="3">
        <v>6</v>
      </c>
      <c r="B7" s="7" t="s">
        <v>58</v>
      </c>
      <c r="C7" s="8" t="s">
        <v>59</v>
      </c>
      <c r="D7" s="8" t="s">
        <v>88</v>
      </c>
      <c r="E7" s="7" t="s">
        <v>48</v>
      </c>
      <c r="F7" s="31">
        <v>73</v>
      </c>
      <c r="G7" s="37">
        <v>98</v>
      </c>
      <c r="H7" s="7">
        <v>90</v>
      </c>
      <c r="I7" s="7">
        <v>111</v>
      </c>
      <c r="J7" s="7">
        <v>104</v>
      </c>
      <c r="K7" s="7">
        <v>107</v>
      </c>
      <c r="L7" s="7">
        <f>SUM(F7:K7)</f>
        <v>583</v>
      </c>
      <c r="M7" s="7">
        <f>AVERAGE(F7:K7)</f>
        <v>97.16666666666667</v>
      </c>
    </row>
    <row r="8" spans="1:13" ht="15">
      <c r="A8" s="3">
        <v>7</v>
      </c>
      <c r="B8" s="7" t="s">
        <v>74</v>
      </c>
      <c r="C8" s="8" t="s">
        <v>75</v>
      </c>
      <c r="D8" s="8" t="s">
        <v>88</v>
      </c>
      <c r="E8" s="7" t="s">
        <v>73</v>
      </c>
      <c r="F8" s="31">
        <v>82</v>
      </c>
      <c r="G8" s="37">
        <v>77</v>
      </c>
      <c r="H8" s="7">
        <v>109</v>
      </c>
      <c r="I8" s="7">
        <v>110</v>
      </c>
      <c r="J8" s="7">
        <v>101</v>
      </c>
      <c r="K8" s="7">
        <v>100</v>
      </c>
      <c r="L8" s="7">
        <f>SUM(F8:K8)</f>
        <v>579</v>
      </c>
      <c r="M8" s="7">
        <f>AVERAGE(F8:K8)</f>
        <v>96.5</v>
      </c>
    </row>
    <row r="9" spans="1:13" ht="15">
      <c r="A9" s="3">
        <v>8</v>
      </c>
      <c r="B9" s="21" t="s">
        <v>96</v>
      </c>
      <c r="C9" s="8" t="s">
        <v>10</v>
      </c>
      <c r="D9" s="8" t="s">
        <v>88</v>
      </c>
      <c r="E9" s="16" t="s">
        <v>16</v>
      </c>
      <c r="F9" s="32">
        <v>75</v>
      </c>
      <c r="G9" s="38">
        <v>98</v>
      </c>
      <c r="H9" s="7">
        <v>86</v>
      </c>
      <c r="I9" s="7">
        <v>87</v>
      </c>
      <c r="J9" s="7">
        <v>98</v>
      </c>
      <c r="K9" s="7">
        <v>124</v>
      </c>
      <c r="L9" s="7">
        <f>SUM(F9:K9)</f>
        <v>568</v>
      </c>
      <c r="M9" s="7">
        <f>AVERAGE(F9:K9)</f>
        <v>94.66666666666667</v>
      </c>
    </row>
    <row r="10" spans="1:13" ht="15">
      <c r="A10" s="3">
        <v>9</v>
      </c>
      <c r="B10" s="7" t="s">
        <v>56</v>
      </c>
      <c r="C10" s="8" t="s">
        <v>57</v>
      </c>
      <c r="D10" s="8" t="s">
        <v>88</v>
      </c>
      <c r="E10" s="7" t="s">
        <v>48</v>
      </c>
      <c r="F10" s="31">
        <v>77</v>
      </c>
      <c r="G10" s="37">
        <v>99</v>
      </c>
      <c r="H10" s="7">
        <v>97</v>
      </c>
      <c r="I10" s="7">
        <v>108</v>
      </c>
      <c r="J10" s="7">
        <v>84</v>
      </c>
      <c r="K10" s="7">
        <v>81</v>
      </c>
      <c r="L10" s="7">
        <f>SUM(F10:K10)</f>
        <v>546</v>
      </c>
      <c r="M10" s="7">
        <f>AVERAGE(F10:K10)</f>
        <v>91</v>
      </c>
    </row>
    <row r="11" spans="1:13" ht="15">
      <c r="A11" s="3">
        <v>10</v>
      </c>
      <c r="B11" s="7" t="s">
        <v>21</v>
      </c>
      <c r="C11" s="8" t="s">
        <v>22</v>
      </c>
      <c r="D11" s="8" t="s">
        <v>88</v>
      </c>
      <c r="E11" s="7" t="s">
        <v>35</v>
      </c>
      <c r="F11" s="31">
        <v>80</v>
      </c>
      <c r="G11" s="37">
        <v>99</v>
      </c>
      <c r="H11" s="7">
        <v>81</v>
      </c>
      <c r="I11" s="7">
        <v>90</v>
      </c>
      <c r="J11" s="7">
        <v>98</v>
      </c>
      <c r="K11" s="7">
        <v>97</v>
      </c>
      <c r="L11" s="7">
        <f>SUM(F11:K11)</f>
        <v>545</v>
      </c>
      <c r="M11" s="7">
        <f>AVERAGE(F11:K11)</f>
        <v>90.83333333333333</v>
      </c>
    </row>
    <row r="12" spans="1:13" ht="15">
      <c r="A12" s="3">
        <v>11</v>
      </c>
      <c r="B12" s="7" t="s">
        <v>46</v>
      </c>
      <c r="C12" s="8" t="s">
        <v>47</v>
      </c>
      <c r="D12" s="8" t="s">
        <v>88</v>
      </c>
      <c r="E12" s="7" t="s">
        <v>36</v>
      </c>
      <c r="F12" s="31">
        <v>94</v>
      </c>
      <c r="G12" s="37">
        <v>70</v>
      </c>
      <c r="H12" s="7">
        <v>91</v>
      </c>
      <c r="I12" s="7">
        <v>75</v>
      </c>
      <c r="J12" s="7">
        <v>118</v>
      </c>
      <c r="K12" s="7">
        <v>89</v>
      </c>
      <c r="L12" s="7">
        <f>SUM(F12:K12)</f>
        <v>537</v>
      </c>
      <c r="M12" s="7">
        <f>AVERAGE(F12:K12)</f>
        <v>89.5</v>
      </c>
    </row>
    <row r="13" spans="1:13" ht="15">
      <c r="A13" s="3">
        <v>12</v>
      </c>
      <c r="B13" s="7" t="s">
        <v>64</v>
      </c>
      <c r="C13" s="8" t="s">
        <v>47</v>
      </c>
      <c r="D13" s="8" t="s">
        <v>88</v>
      </c>
      <c r="E13" s="7" t="s">
        <v>48</v>
      </c>
      <c r="F13" s="31">
        <v>88</v>
      </c>
      <c r="G13" s="37">
        <v>59</v>
      </c>
      <c r="H13" s="7">
        <v>84</v>
      </c>
      <c r="I13" s="7">
        <v>94</v>
      </c>
      <c r="J13" s="7">
        <v>99</v>
      </c>
      <c r="K13" s="7">
        <v>98</v>
      </c>
      <c r="L13" s="7">
        <f>SUM(F13:K13)</f>
        <v>522</v>
      </c>
      <c r="M13" s="7">
        <f>AVERAGE(F13:K13)</f>
        <v>87</v>
      </c>
    </row>
    <row r="14" spans="1:13" ht="15">
      <c r="A14" s="3">
        <v>13</v>
      </c>
      <c r="B14" s="7" t="s">
        <v>41</v>
      </c>
      <c r="C14" s="8" t="s">
        <v>42</v>
      </c>
      <c r="D14" s="8" t="s">
        <v>88</v>
      </c>
      <c r="E14" s="7" t="s">
        <v>36</v>
      </c>
      <c r="F14" s="31">
        <v>80</v>
      </c>
      <c r="G14" s="37">
        <v>107</v>
      </c>
      <c r="H14" s="7">
        <v>64</v>
      </c>
      <c r="I14" s="7">
        <v>98</v>
      </c>
      <c r="J14" s="7">
        <v>93</v>
      </c>
      <c r="K14" s="7">
        <v>79</v>
      </c>
      <c r="L14" s="7">
        <f>SUM(F14:K14)</f>
        <v>521</v>
      </c>
      <c r="M14" s="7">
        <f>AVERAGE(F14:K14)</f>
        <v>86.83333333333333</v>
      </c>
    </row>
    <row r="15" spans="1:13" ht="15">
      <c r="A15" s="3">
        <v>14</v>
      </c>
      <c r="B15" s="7" t="s">
        <v>72</v>
      </c>
      <c r="C15" s="8" t="s">
        <v>42</v>
      </c>
      <c r="D15" s="8" t="s">
        <v>88</v>
      </c>
      <c r="E15" s="7" t="s">
        <v>48</v>
      </c>
      <c r="F15" s="31">
        <v>87</v>
      </c>
      <c r="G15" s="37">
        <v>71</v>
      </c>
      <c r="H15" s="7">
        <v>68</v>
      </c>
      <c r="I15" s="7">
        <v>86</v>
      </c>
      <c r="J15" s="7">
        <v>103</v>
      </c>
      <c r="K15" s="7">
        <v>93</v>
      </c>
      <c r="L15" s="7">
        <f>SUM(F15:K15)</f>
        <v>508</v>
      </c>
      <c r="M15" s="7">
        <f>AVERAGE(F15:K15)</f>
        <v>84.66666666666667</v>
      </c>
    </row>
    <row r="16" spans="1:13" ht="15">
      <c r="A16" s="3">
        <v>15</v>
      </c>
      <c r="B16" s="15" t="s">
        <v>1</v>
      </c>
      <c r="C16" s="8" t="s">
        <v>10</v>
      </c>
      <c r="D16" s="8" t="s">
        <v>88</v>
      </c>
      <c r="E16" s="16" t="s">
        <v>16</v>
      </c>
      <c r="F16" s="32">
        <v>93</v>
      </c>
      <c r="G16" s="38">
        <v>45</v>
      </c>
      <c r="H16" s="7">
        <v>74</v>
      </c>
      <c r="I16" s="7">
        <v>82</v>
      </c>
      <c r="J16" s="7">
        <v>94</v>
      </c>
      <c r="K16" s="7">
        <v>80</v>
      </c>
      <c r="L16" s="7">
        <f>SUM(F16:K16)</f>
        <v>468</v>
      </c>
      <c r="M16" s="7">
        <f>AVERAGE(F16:K16)</f>
        <v>78</v>
      </c>
    </row>
    <row r="17" spans="1:13" ht="15">
      <c r="A17" s="3">
        <v>16</v>
      </c>
      <c r="B17" s="15" t="s">
        <v>0</v>
      </c>
      <c r="C17" s="8" t="s">
        <v>9</v>
      </c>
      <c r="D17" s="8" t="s">
        <v>88</v>
      </c>
      <c r="E17" s="16" t="s">
        <v>16</v>
      </c>
      <c r="F17" s="33">
        <v>53</v>
      </c>
      <c r="G17" s="38">
        <v>77</v>
      </c>
      <c r="H17" s="7">
        <v>72</v>
      </c>
      <c r="I17" s="7">
        <v>100</v>
      </c>
      <c r="J17" s="7">
        <v>64</v>
      </c>
      <c r="K17" s="7">
        <v>100</v>
      </c>
      <c r="L17" s="7">
        <f>SUM(F17:K17)</f>
        <v>466</v>
      </c>
      <c r="M17" s="7">
        <f>AVERAGE(F17:K17)</f>
        <v>77.66666666666667</v>
      </c>
    </row>
    <row r="18" spans="1:13" ht="15">
      <c r="A18" s="3">
        <v>17</v>
      </c>
      <c r="B18" s="7" t="s">
        <v>62</v>
      </c>
      <c r="C18" s="8" t="s">
        <v>63</v>
      </c>
      <c r="D18" s="8" t="s">
        <v>88</v>
      </c>
      <c r="E18" s="7" t="s">
        <v>48</v>
      </c>
      <c r="F18" s="31">
        <v>74</v>
      </c>
      <c r="G18" s="31">
        <v>65</v>
      </c>
      <c r="H18" s="7">
        <v>82</v>
      </c>
      <c r="I18" s="7">
        <v>73</v>
      </c>
      <c r="J18" s="7">
        <v>85</v>
      </c>
      <c r="K18" s="7">
        <v>76</v>
      </c>
      <c r="L18" s="7">
        <f>SUM(F18:K18)</f>
        <v>455</v>
      </c>
      <c r="M18" s="7">
        <f>AVERAGE(F18:K18)</f>
        <v>75.83333333333333</v>
      </c>
    </row>
    <row r="19" spans="1:13" ht="15">
      <c r="A19" s="3">
        <v>18</v>
      </c>
      <c r="B19" s="7" t="s">
        <v>23</v>
      </c>
      <c r="C19" s="8" t="s">
        <v>24</v>
      </c>
      <c r="D19" s="8" t="s">
        <v>88</v>
      </c>
      <c r="E19" s="7" t="s">
        <v>35</v>
      </c>
      <c r="F19" s="31">
        <v>74</v>
      </c>
      <c r="G19" s="31">
        <v>87</v>
      </c>
      <c r="H19" s="7">
        <v>85</v>
      </c>
      <c r="I19" s="7">
        <v>85</v>
      </c>
      <c r="J19" s="7">
        <v>66</v>
      </c>
      <c r="K19" s="7">
        <v>53</v>
      </c>
      <c r="L19" s="7">
        <f>SUM(F19:K19)</f>
        <v>450</v>
      </c>
      <c r="M19" s="7">
        <f>AVERAGE(F19:K19)</f>
        <v>75</v>
      </c>
    </row>
    <row r="20" spans="1:13" ht="15">
      <c r="A20" s="3">
        <v>19</v>
      </c>
      <c r="B20" s="7" t="s">
        <v>78</v>
      </c>
      <c r="C20" s="8" t="s">
        <v>79</v>
      </c>
      <c r="D20" s="8" t="s">
        <v>88</v>
      </c>
      <c r="E20" s="7" t="s">
        <v>73</v>
      </c>
      <c r="F20" s="31">
        <v>67</v>
      </c>
      <c r="G20" s="31">
        <v>69</v>
      </c>
      <c r="H20" s="7">
        <v>86</v>
      </c>
      <c r="I20" s="7">
        <v>67</v>
      </c>
      <c r="J20" s="7">
        <v>61</v>
      </c>
      <c r="K20" s="7">
        <v>74</v>
      </c>
      <c r="L20" s="7">
        <f>SUM(F20:K20)</f>
        <v>424</v>
      </c>
      <c r="M20" s="7">
        <f>AVERAGE(F20:K20)</f>
        <v>70.66666666666667</v>
      </c>
    </row>
    <row r="21" spans="1:13" ht="15">
      <c r="A21" s="3">
        <v>20</v>
      </c>
      <c r="B21" s="7" t="s">
        <v>66</v>
      </c>
      <c r="C21" s="8" t="s">
        <v>67</v>
      </c>
      <c r="D21" s="8" t="s">
        <v>88</v>
      </c>
      <c r="E21" s="7" t="s">
        <v>48</v>
      </c>
      <c r="F21" s="31">
        <v>102</v>
      </c>
      <c r="G21" s="31">
        <v>51</v>
      </c>
      <c r="H21" s="7">
        <v>76</v>
      </c>
      <c r="I21" s="7">
        <v>68</v>
      </c>
      <c r="J21" s="7">
        <v>44</v>
      </c>
      <c r="K21" s="7">
        <v>74</v>
      </c>
      <c r="L21" s="7">
        <f>SUM(F21:K21)</f>
        <v>415</v>
      </c>
      <c r="M21" s="7">
        <f>AVERAGE(F21:K21)</f>
        <v>69.16666666666667</v>
      </c>
    </row>
    <row r="22" spans="1:13" ht="15">
      <c r="A22" s="3">
        <v>21</v>
      </c>
      <c r="B22" s="22" t="s">
        <v>94</v>
      </c>
      <c r="C22" s="4" t="s">
        <v>95</v>
      </c>
      <c r="D22" s="23" t="s">
        <v>98</v>
      </c>
      <c r="E22" s="22" t="s">
        <v>97</v>
      </c>
      <c r="F22" s="30">
        <v>65</v>
      </c>
      <c r="G22" s="30">
        <v>54</v>
      </c>
      <c r="H22" s="3">
        <v>80</v>
      </c>
      <c r="I22" s="3">
        <v>48</v>
      </c>
      <c r="J22" s="3">
        <v>87</v>
      </c>
      <c r="K22" s="3">
        <v>76</v>
      </c>
      <c r="L22" s="7">
        <f>SUM(F22:K22)</f>
        <v>410</v>
      </c>
      <c r="M22" s="7">
        <f>AVERAGE(F22:K22)</f>
        <v>68.33333333333333</v>
      </c>
    </row>
    <row r="23" spans="1:13" ht="15">
      <c r="A23" s="3">
        <v>22</v>
      </c>
      <c r="B23" s="7" t="s">
        <v>60</v>
      </c>
      <c r="C23" s="8" t="s">
        <v>61</v>
      </c>
      <c r="D23" s="8" t="s">
        <v>88</v>
      </c>
      <c r="E23" s="7" t="s">
        <v>48</v>
      </c>
      <c r="F23" s="31">
        <v>62</v>
      </c>
      <c r="G23" s="31">
        <v>67</v>
      </c>
      <c r="H23" s="7">
        <v>49</v>
      </c>
      <c r="I23" s="7">
        <v>63</v>
      </c>
      <c r="J23" s="7">
        <v>44</v>
      </c>
      <c r="K23" s="7">
        <v>60</v>
      </c>
      <c r="L23" s="7">
        <f>SUM(F23:K23)</f>
        <v>345</v>
      </c>
      <c r="M23" s="7">
        <f>AVERAGE(F23:K23)</f>
        <v>57.5</v>
      </c>
    </row>
    <row r="24" spans="1:13" ht="15">
      <c r="A24" s="3">
        <v>23</v>
      </c>
      <c r="B24" s="7" t="s">
        <v>17</v>
      </c>
      <c r="C24" s="8" t="s">
        <v>18</v>
      </c>
      <c r="D24" s="8" t="s">
        <v>88</v>
      </c>
      <c r="E24" s="7" t="s">
        <v>35</v>
      </c>
      <c r="F24" s="31">
        <v>63</v>
      </c>
      <c r="G24" s="31">
        <v>29</v>
      </c>
      <c r="H24" s="7">
        <v>64</v>
      </c>
      <c r="I24" s="7">
        <v>60</v>
      </c>
      <c r="J24" s="7">
        <v>64</v>
      </c>
      <c r="K24" s="7">
        <v>39</v>
      </c>
      <c r="L24" s="7">
        <f>SUM(F24:K24)</f>
        <v>319</v>
      </c>
      <c r="M24" s="7">
        <f>AVERAGE(F24:K24)</f>
        <v>53.166666666666664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 topLeftCell="A1">
      <selection activeCell="P10" sqref="P10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5.57421875" style="1" customWidth="1"/>
    <col min="4" max="4" width="5.8515625" style="1" customWidth="1"/>
    <col min="5" max="5" width="15.8515625" style="0" customWidth="1"/>
    <col min="6" max="11" width="8.28125" style="0" customWidth="1"/>
    <col min="12" max="12" width="9.28125" style="0" bestFit="1" customWidth="1"/>
    <col min="13" max="13" width="10.28125" style="0" bestFit="1" customWidth="1"/>
  </cols>
  <sheetData>
    <row r="1" spans="2:13" ht="15">
      <c r="B1" t="s">
        <v>101</v>
      </c>
      <c r="C1" s="1" t="s">
        <v>102</v>
      </c>
      <c r="E1" s="26"/>
      <c r="F1" s="27" t="s">
        <v>103</v>
      </c>
      <c r="G1" s="27"/>
      <c r="H1" s="27"/>
      <c r="I1" s="27"/>
      <c r="J1" s="27"/>
      <c r="K1" s="27"/>
      <c r="L1" s="26" t="s">
        <v>100</v>
      </c>
      <c r="M1" t="s">
        <v>15</v>
      </c>
    </row>
    <row r="2" spans="1:13" ht="15">
      <c r="A2" s="3">
        <v>1</v>
      </c>
      <c r="B2" s="7" t="s">
        <v>54</v>
      </c>
      <c r="C2" s="8" t="s">
        <v>55</v>
      </c>
      <c r="D2" s="8" t="s">
        <v>89</v>
      </c>
      <c r="E2" s="7" t="s">
        <v>48</v>
      </c>
      <c r="F2" s="7">
        <v>146</v>
      </c>
      <c r="G2" s="17">
        <v>146</v>
      </c>
      <c r="H2" s="7">
        <v>146</v>
      </c>
      <c r="I2" s="7">
        <v>125</v>
      </c>
      <c r="J2" s="7">
        <v>146</v>
      </c>
      <c r="K2" s="7">
        <v>123</v>
      </c>
      <c r="L2" s="7">
        <f aca="true" t="shared" si="0" ref="L2:L24">SUM(F2:K2)</f>
        <v>832</v>
      </c>
      <c r="M2" s="7">
        <f aca="true" t="shared" si="1" ref="M2:M24">AVERAGE(F2:K2)</f>
        <v>138.66666666666666</v>
      </c>
    </row>
    <row r="3" spans="1:13" ht="15">
      <c r="A3" s="3">
        <v>2</v>
      </c>
      <c r="B3" s="7" t="s">
        <v>53</v>
      </c>
      <c r="C3" s="8" t="s">
        <v>26</v>
      </c>
      <c r="D3" s="8" t="s">
        <v>89</v>
      </c>
      <c r="E3" s="7" t="s">
        <v>48</v>
      </c>
      <c r="F3" s="7">
        <v>131</v>
      </c>
      <c r="G3" s="17">
        <v>123</v>
      </c>
      <c r="H3" s="7">
        <v>107</v>
      </c>
      <c r="I3" s="7">
        <v>140</v>
      </c>
      <c r="J3" s="7">
        <v>154</v>
      </c>
      <c r="K3" s="7">
        <v>122</v>
      </c>
      <c r="L3" s="7">
        <f t="shared" si="0"/>
        <v>777</v>
      </c>
      <c r="M3" s="7">
        <f t="shared" si="1"/>
        <v>129.5</v>
      </c>
    </row>
    <row r="4" spans="1:13" ht="15">
      <c r="A4" s="3">
        <v>3</v>
      </c>
      <c r="B4" s="7" t="s">
        <v>49</v>
      </c>
      <c r="C4" s="8" t="s">
        <v>50</v>
      </c>
      <c r="D4" s="8" t="s">
        <v>89</v>
      </c>
      <c r="E4" s="7" t="s">
        <v>48</v>
      </c>
      <c r="F4" s="7">
        <v>105</v>
      </c>
      <c r="G4" s="17">
        <v>146</v>
      </c>
      <c r="H4" s="7">
        <v>116</v>
      </c>
      <c r="I4" s="7">
        <v>121</v>
      </c>
      <c r="J4" s="7">
        <v>140</v>
      </c>
      <c r="K4" s="7">
        <v>141</v>
      </c>
      <c r="L4" s="7">
        <f t="shared" si="0"/>
        <v>769</v>
      </c>
      <c r="M4" s="7">
        <f t="shared" si="1"/>
        <v>128.16666666666666</v>
      </c>
    </row>
    <row r="5" spans="1:13" ht="15">
      <c r="A5" s="3">
        <v>4</v>
      </c>
      <c r="B5" s="15" t="s">
        <v>2</v>
      </c>
      <c r="C5" s="8" t="s">
        <v>8</v>
      </c>
      <c r="D5" s="8" t="s">
        <v>89</v>
      </c>
      <c r="E5" s="16" t="s">
        <v>16</v>
      </c>
      <c r="F5" s="5">
        <v>106</v>
      </c>
      <c r="G5" s="14">
        <v>126</v>
      </c>
      <c r="H5" s="7">
        <v>155</v>
      </c>
      <c r="I5" s="7">
        <v>105</v>
      </c>
      <c r="J5" s="7">
        <v>148</v>
      </c>
      <c r="K5" s="7">
        <v>127</v>
      </c>
      <c r="L5" s="7">
        <f t="shared" si="0"/>
        <v>767</v>
      </c>
      <c r="M5" s="7">
        <f t="shared" si="1"/>
        <v>127.83333333333333</v>
      </c>
    </row>
    <row r="6" spans="1:14" ht="15">
      <c r="A6" s="3">
        <v>5</v>
      </c>
      <c r="B6" s="7" t="s">
        <v>29</v>
      </c>
      <c r="C6" s="8" t="s">
        <v>30</v>
      </c>
      <c r="D6" s="8" t="s">
        <v>89</v>
      </c>
      <c r="E6" s="7" t="s">
        <v>35</v>
      </c>
      <c r="F6" s="7">
        <v>144</v>
      </c>
      <c r="G6" s="17">
        <v>129</v>
      </c>
      <c r="H6" s="7">
        <v>104</v>
      </c>
      <c r="I6" s="7">
        <v>122</v>
      </c>
      <c r="J6" s="7">
        <v>126</v>
      </c>
      <c r="K6" s="7">
        <v>138</v>
      </c>
      <c r="L6" s="7">
        <f t="shared" si="0"/>
        <v>763</v>
      </c>
      <c r="M6" s="7">
        <f t="shared" si="1"/>
        <v>127.16666666666667</v>
      </c>
      <c r="N6" s="19"/>
    </row>
    <row r="7" spans="1:14" ht="15">
      <c r="A7" s="3">
        <v>6</v>
      </c>
      <c r="B7" s="7" t="s">
        <v>70</v>
      </c>
      <c r="C7" s="8" t="s">
        <v>71</v>
      </c>
      <c r="D7" s="8" t="s">
        <v>89</v>
      </c>
      <c r="E7" s="7" t="s">
        <v>48</v>
      </c>
      <c r="F7" s="7">
        <v>126</v>
      </c>
      <c r="G7" s="17">
        <v>112</v>
      </c>
      <c r="H7" s="7">
        <v>135</v>
      </c>
      <c r="I7" s="7">
        <v>166</v>
      </c>
      <c r="J7" s="7">
        <v>121</v>
      </c>
      <c r="K7" s="7">
        <v>96</v>
      </c>
      <c r="L7" s="7">
        <f t="shared" si="0"/>
        <v>756</v>
      </c>
      <c r="M7" s="7">
        <f t="shared" si="1"/>
        <v>126</v>
      </c>
      <c r="N7" s="19"/>
    </row>
    <row r="8" spans="1:14" ht="15">
      <c r="A8" s="3">
        <v>7</v>
      </c>
      <c r="B8" s="7" t="s">
        <v>37</v>
      </c>
      <c r="C8" s="8" t="s">
        <v>38</v>
      </c>
      <c r="D8" s="8" t="s">
        <v>89</v>
      </c>
      <c r="E8" s="7" t="s">
        <v>36</v>
      </c>
      <c r="F8" s="7">
        <v>122</v>
      </c>
      <c r="G8" s="17">
        <v>101</v>
      </c>
      <c r="H8" s="7">
        <v>163</v>
      </c>
      <c r="I8" s="7">
        <v>124</v>
      </c>
      <c r="J8" s="7">
        <v>124</v>
      </c>
      <c r="K8" s="7">
        <v>111</v>
      </c>
      <c r="L8" s="7">
        <f t="shared" si="0"/>
        <v>745</v>
      </c>
      <c r="M8" s="7">
        <f t="shared" si="1"/>
        <v>124.16666666666667</v>
      </c>
      <c r="N8" s="19"/>
    </row>
    <row r="9" spans="1:14" ht="15">
      <c r="A9" s="3">
        <v>8</v>
      </c>
      <c r="B9" s="15" t="s">
        <v>4</v>
      </c>
      <c r="C9" s="8" t="s">
        <v>5</v>
      </c>
      <c r="D9" s="8" t="s">
        <v>89</v>
      </c>
      <c r="E9" s="16" t="s">
        <v>16</v>
      </c>
      <c r="F9" s="7">
        <v>105</v>
      </c>
      <c r="G9" s="17">
        <v>124</v>
      </c>
      <c r="H9" s="7">
        <v>102</v>
      </c>
      <c r="I9" s="7">
        <v>135</v>
      </c>
      <c r="J9" s="7">
        <v>157</v>
      </c>
      <c r="K9" s="7">
        <v>121</v>
      </c>
      <c r="L9" s="7">
        <f t="shared" si="0"/>
        <v>744</v>
      </c>
      <c r="M9" s="7">
        <f t="shared" si="1"/>
        <v>124</v>
      </c>
      <c r="N9" s="19"/>
    </row>
    <row r="10" spans="1:14" ht="15">
      <c r="A10" s="3">
        <v>9</v>
      </c>
      <c r="B10" s="7" t="s">
        <v>80</v>
      </c>
      <c r="C10" s="8" t="s">
        <v>71</v>
      </c>
      <c r="D10" s="8" t="s">
        <v>89</v>
      </c>
      <c r="E10" s="7" t="s">
        <v>73</v>
      </c>
      <c r="F10" s="7">
        <v>141</v>
      </c>
      <c r="G10" s="17">
        <v>120</v>
      </c>
      <c r="H10" s="7">
        <v>97</v>
      </c>
      <c r="I10" s="7">
        <v>136</v>
      </c>
      <c r="J10" s="7">
        <v>112</v>
      </c>
      <c r="K10" s="7">
        <v>123</v>
      </c>
      <c r="L10" s="7">
        <f t="shared" si="0"/>
        <v>729</v>
      </c>
      <c r="M10" s="7">
        <f t="shared" si="1"/>
        <v>121.5</v>
      </c>
      <c r="N10" s="19"/>
    </row>
    <row r="11" spans="1:14" ht="15">
      <c r="A11" s="3">
        <v>10</v>
      </c>
      <c r="B11" s="7" t="s">
        <v>27</v>
      </c>
      <c r="C11" s="8" t="s">
        <v>28</v>
      </c>
      <c r="D11" s="8" t="s">
        <v>89</v>
      </c>
      <c r="E11" s="7" t="s">
        <v>35</v>
      </c>
      <c r="F11" s="7">
        <v>99</v>
      </c>
      <c r="G11" s="17">
        <v>108</v>
      </c>
      <c r="H11" s="7">
        <v>122</v>
      </c>
      <c r="I11" s="7">
        <v>129</v>
      </c>
      <c r="J11" s="7">
        <v>134</v>
      </c>
      <c r="K11" s="7">
        <v>100</v>
      </c>
      <c r="L11" s="7">
        <f t="shared" si="0"/>
        <v>692</v>
      </c>
      <c r="M11" s="7">
        <f t="shared" si="1"/>
        <v>115.33333333333333</v>
      </c>
      <c r="N11" s="20"/>
    </row>
    <row r="12" spans="1:14" ht="15">
      <c r="A12" s="3">
        <v>11</v>
      </c>
      <c r="B12" s="3" t="s">
        <v>82</v>
      </c>
      <c r="C12" s="4" t="s">
        <v>83</v>
      </c>
      <c r="D12" s="4" t="s">
        <v>89</v>
      </c>
      <c r="E12" s="7" t="s">
        <v>73</v>
      </c>
      <c r="F12" s="3">
        <v>107</v>
      </c>
      <c r="G12" s="24">
        <v>110</v>
      </c>
      <c r="H12" s="3">
        <v>113</v>
      </c>
      <c r="I12" s="3">
        <v>103</v>
      </c>
      <c r="J12" s="3">
        <v>116</v>
      </c>
      <c r="K12" s="3">
        <v>95</v>
      </c>
      <c r="L12" s="7">
        <f t="shared" si="0"/>
        <v>644</v>
      </c>
      <c r="M12" s="7">
        <f t="shared" si="1"/>
        <v>107.33333333333333</v>
      </c>
      <c r="N12" s="20"/>
    </row>
    <row r="13" spans="1:14" ht="15">
      <c r="A13" s="3">
        <v>12</v>
      </c>
      <c r="B13" s="15" t="s">
        <v>6</v>
      </c>
      <c r="C13" s="8" t="s">
        <v>7</v>
      </c>
      <c r="D13" s="8" t="s">
        <v>89</v>
      </c>
      <c r="E13" s="16" t="s">
        <v>16</v>
      </c>
      <c r="F13" s="7">
        <v>105</v>
      </c>
      <c r="G13" s="17">
        <v>94</v>
      </c>
      <c r="H13" s="7">
        <v>102</v>
      </c>
      <c r="I13" s="7">
        <v>98</v>
      </c>
      <c r="J13" s="7">
        <v>146</v>
      </c>
      <c r="K13" s="7">
        <v>83</v>
      </c>
      <c r="L13" s="7">
        <f t="shared" si="0"/>
        <v>628</v>
      </c>
      <c r="M13" s="7">
        <f t="shared" si="1"/>
        <v>104.66666666666667</v>
      </c>
      <c r="N13" s="20"/>
    </row>
    <row r="14" spans="1:14" ht="15">
      <c r="A14" s="3">
        <v>13</v>
      </c>
      <c r="B14" s="7" t="s">
        <v>39</v>
      </c>
      <c r="C14" s="8" t="s">
        <v>40</v>
      </c>
      <c r="D14" s="8" t="s">
        <v>89</v>
      </c>
      <c r="E14" s="7" t="s">
        <v>36</v>
      </c>
      <c r="F14" s="7">
        <v>95</v>
      </c>
      <c r="G14" s="17">
        <v>99</v>
      </c>
      <c r="H14" s="7">
        <v>93</v>
      </c>
      <c r="I14" s="7">
        <v>135</v>
      </c>
      <c r="J14" s="7">
        <v>108</v>
      </c>
      <c r="K14" s="7">
        <v>97</v>
      </c>
      <c r="L14" s="7">
        <f t="shared" si="0"/>
        <v>627</v>
      </c>
      <c r="M14" s="7">
        <f t="shared" si="1"/>
        <v>104.5</v>
      </c>
      <c r="N14" s="20"/>
    </row>
    <row r="15" spans="1:14" ht="15">
      <c r="A15" s="3">
        <v>14</v>
      </c>
      <c r="B15" s="3" t="s">
        <v>86</v>
      </c>
      <c r="C15" s="4" t="s">
        <v>3</v>
      </c>
      <c r="D15" s="4" t="s">
        <v>89</v>
      </c>
      <c r="E15" s="7" t="s">
        <v>73</v>
      </c>
      <c r="F15" s="3">
        <v>94</v>
      </c>
      <c r="G15" s="24">
        <v>110</v>
      </c>
      <c r="H15" s="3">
        <v>87</v>
      </c>
      <c r="I15" s="3">
        <v>66</v>
      </c>
      <c r="J15" s="3">
        <v>138</v>
      </c>
      <c r="K15" s="3">
        <v>122</v>
      </c>
      <c r="L15" s="7">
        <f t="shared" si="0"/>
        <v>617</v>
      </c>
      <c r="M15" s="7">
        <f t="shared" si="1"/>
        <v>102.83333333333333</v>
      </c>
      <c r="N15" s="19"/>
    </row>
    <row r="16" spans="1:14" ht="15">
      <c r="A16" s="3">
        <v>15</v>
      </c>
      <c r="B16" s="7" t="s">
        <v>31</v>
      </c>
      <c r="C16" s="8" t="s">
        <v>32</v>
      </c>
      <c r="D16" s="8" t="s">
        <v>89</v>
      </c>
      <c r="E16" s="7" t="s">
        <v>35</v>
      </c>
      <c r="F16" s="7">
        <v>97</v>
      </c>
      <c r="G16" s="17">
        <v>96</v>
      </c>
      <c r="H16" s="7">
        <v>78</v>
      </c>
      <c r="I16" s="7">
        <v>124</v>
      </c>
      <c r="J16" s="7">
        <v>97</v>
      </c>
      <c r="K16" s="7">
        <v>123</v>
      </c>
      <c r="L16" s="7">
        <f t="shared" si="0"/>
        <v>615</v>
      </c>
      <c r="M16" s="7">
        <f t="shared" si="1"/>
        <v>102.5</v>
      </c>
      <c r="N16" s="19"/>
    </row>
    <row r="17" spans="1:14" ht="15">
      <c r="A17" s="3">
        <v>16</v>
      </c>
      <c r="B17" s="7" t="s">
        <v>43</v>
      </c>
      <c r="C17" s="8" t="s">
        <v>38</v>
      </c>
      <c r="D17" s="8" t="s">
        <v>89</v>
      </c>
      <c r="E17" s="7" t="s">
        <v>36</v>
      </c>
      <c r="F17" s="7">
        <v>94</v>
      </c>
      <c r="G17" s="17">
        <v>106</v>
      </c>
      <c r="H17" s="7">
        <v>78</v>
      </c>
      <c r="I17" s="7">
        <v>119</v>
      </c>
      <c r="J17" s="7">
        <v>126</v>
      </c>
      <c r="K17" s="7">
        <v>64</v>
      </c>
      <c r="L17" s="7">
        <f t="shared" si="0"/>
        <v>587</v>
      </c>
      <c r="M17" s="7">
        <f t="shared" si="1"/>
        <v>97.83333333333333</v>
      </c>
      <c r="N17" s="19"/>
    </row>
    <row r="18" spans="1:14" ht="15">
      <c r="A18" s="3">
        <v>17</v>
      </c>
      <c r="B18" s="7" t="s">
        <v>51</v>
      </c>
      <c r="C18" s="8" t="s">
        <v>52</v>
      </c>
      <c r="D18" s="8" t="s">
        <v>89</v>
      </c>
      <c r="E18" s="7" t="s">
        <v>48</v>
      </c>
      <c r="F18" s="7">
        <v>84</v>
      </c>
      <c r="G18" s="17">
        <v>96</v>
      </c>
      <c r="H18" s="7">
        <v>68</v>
      </c>
      <c r="I18" s="7">
        <v>76</v>
      </c>
      <c r="J18" s="7">
        <v>118</v>
      </c>
      <c r="K18" s="7">
        <v>119</v>
      </c>
      <c r="L18" s="7">
        <f t="shared" si="0"/>
        <v>561</v>
      </c>
      <c r="M18" s="7">
        <f t="shared" si="1"/>
        <v>93.5</v>
      </c>
      <c r="N18" s="19"/>
    </row>
    <row r="19" spans="1:14" ht="15">
      <c r="A19" s="3">
        <v>18</v>
      </c>
      <c r="B19" s="15" t="s">
        <v>90</v>
      </c>
      <c r="C19" s="8" t="s">
        <v>91</v>
      </c>
      <c r="D19" s="8" t="s">
        <v>89</v>
      </c>
      <c r="E19" s="16" t="s">
        <v>16</v>
      </c>
      <c r="F19" s="6">
        <v>103</v>
      </c>
      <c r="G19" s="25">
        <v>115</v>
      </c>
      <c r="H19" s="7">
        <v>71</v>
      </c>
      <c r="I19" s="7">
        <v>74</v>
      </c>
      <c r="J19" s="7">
        <v>114</v>
      </c>
      <c r="K19" s="7">
        <v>78</v>
      </c>
      <c r="L19" s="7">
        <f t="shared" si="0"/>
        <v>555</v>
      </c>
      <c r="M19" s="7">
        <f t="shared" si="1"/>
        <v>92.5</v>
      </c>
      <c r="N19" s="19"/>
    </row>
    <row r="20" spans="1:14" ht="15">
      <c r="A20" s="3">
        <v>19</v>
      </c>
      <c r="B20" s="3" t="s">
        <v>92</v>
      </c>
      <c r="C20" s="4" t="s">
        <v>93</v>
      </c>
      <c r="D20" s="4" t="s">
        <v>89</v>
      </c>
      <c r="E20" s="7" t="s">
        <v>73</v>
      </c>
      <c r="F20" s="3">
        <v>96</v>
      </c>
      <c r="G20" s="3">
        <v>111</v>
      </c>
      <c r="H20" s="3">
        <v>87</v>
      </c>
      <c r="I20" s="3">
        <v>104</v>
      </c>
      <c r="J20" s="3">
        <v>68</v>
      </c>
      <c r="K20" s="3">
        <v>88</v>
      </c>
      <c r="L20" s="7">
        <f t="shared" si="0"/>
        <v>554</v>
      </c>
      <c r="M20" s="7">
        <f t="shared" si="1"/>
        <v>92.33333333333333</v>
      </c>
      <c r="N20" s="19"/>
    </row>
    <row r="21" spans="1:14" ht="15">
      <c r="A21" s="3">
        <v>20</v>
      </c>
      <c r="B21" s="7" t="s">
        <v>44</v>
      </c>
      <c r="C21" s="8" t="s">
        <v>45</v>
      </c>
      <c r="D21" s="8" t="s">
        <v>89</v>
      </c>
      <c r="E21" s="7" t="s">
        <v>36</v>
      </c>
      <c r="F21" s="7">
        <v>93</v>
      </c>
      <c r="G21" s="7">
        <v>80</v>
      </c>
      <c r="H21" s="7">
        <v>84</v>
      </c>
      <c r="I21" s="7">
        <v>95</v>
      </c>
      <c r="J21" s="7">
        <v>106</v>
      </c>
      <c r="K21" s="7">
        <v>92</v>
      </c>
      <c r="L21" s="7">
        <f t="shared" si="0"/>
        <v>550</v>
      </c>
      <c r="M21" s="7">
        <f t="shared" si="1"/>
        <v>91.66666666666667</v>
      </c>
      <c r="N21" s="19"/>
    </row>
    <row r="22" spans="1:14" ht="15">
      <c r="A22" s="3">
        <v>21</v>
      </c>
      <c r="B22" s="7" t="s">
        <v>33</v>
      </c>
      <c r="C22" s="8" t="s">
        <v>34</v>
      </c>
      <c r="D22" s="8" t="s">
        <v>89</v>
      </c>
      <c r="E22" s="7" t="s">
        <v>35</v>
      </c>
      <c r="F22" s="7">
        <v>110</v>
      </c>
      <c r="G22" s="7">
        <v>93</v>
      </c>
      <c r="H22" s="7">
        <v>73</v>
      </c>
      <c r="I22" s="7">
        <v>73</v>
      </c>
      <c r="J22" s="7">
        <v>84</v>
      </c>
      <c r="K22" s="7">
        <v>81</v>
      </c>
      <c r="L22" s="7">
        <f t="shared" si="0"/>
        <v>514</v>
      </c>
      <c r="M22" s="7">
        <f t="shared" si="1"/>
        <v>85.66666666666667</v>
      </c>
      <c r="N22" s="19"/>
    </row>
    <row r="23" spans="1:14" ht="15">
      <c r="A23" s="3">
        <v>22</v>
      </c>
      <c r="B23" s="7" t="s">
        <v>25</v>
      </c>
      <c r="C23" s="8" t="s">
        <v>26</v>
      </c>
      <c r="D23" s="8" t="s">
        <v>89</v>
      </c>
      <c r="E23" s="7" t="s">
        <v>35</v>
      </c>
      <c r="F23" s="7">
        <v>77</v>
      </c>
      <c r="G23" s="7">
        <v>55</v>
      </c>
      <c r="H23" s="7">
        <v>84</v>
      </c>
      <c r="I23" s="7">
        <v>121</v>
      </c>
      <c r="J23" s="7">
        <v>72</v>
      </c>
      <c r="K23" s="7">
        <v>67</v>
      </c>
      <c r="L23" s="7">
        <f t="shared" si="0"/>
        <v>476</v>
      </c>
      <c r="M23" s="7">
        <f t="shared" si="1"/>
        <v>79.33333333333333</v>
      </c>
      <c r="N23" s="19"/>
    </row>
    <row r="24" spans="1:14" ht="15">
      <c r="A24" s="3">
        <v>23</v>
      </c>
      <c r="B24" s="7" t="s">
        <v>99</v>
      </c>
      <c r="C24" s="8" t="s">
        <v>81</v>
      </c>
      <c r="D24" s="8" t="s">
        <v>89</v>
      </c>
      <c r="E24" s="7" t="s">
        <v>73</v>
      </c>
      <c r="F24" s="7">
        <v>36</v>
      </c>
      <c r="G24" s="7">
        <v>63</v>
      </c>
      <c r="H24" s="7">
        <v>84</v>
      </c>
      <c r="I24" s="7">
        <v>85</v>
      </c>
      <c r="J24" s="7">
        <v>82</v>
      </c>
      <c r="K24" s="7">
        <v>69</v>
      </c>
      <c r="L24" s="7">
        <f t="shared" si="0"/>
        <v>419</v>
      </c>
      <c r="M24" s="7">
        <f t="shared" si="1"/>
        <v>69.83333333333333</v>
      </c>
      <c r="N24" s="19"/>
    </row>
  </sheetData>
  <mergeCells count="1">
    <mergeCell ref="F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O20" sqref="O20"/>
    </sheetView>
  </sheetViews>
  <sheetFormatPr defaultColWidth="9.140625" defaultRowHeight="15"/>
  <cols>
    <col min="1" max="1" width="9.140625" style="42" customWidth="1"/>
    <col min="2" max="2" width="18.421875" style="0" customWidth="1"/>
    <col min="4" max="4" width="10.7109375" style="0" customWidth="1"/>
    <col min="6" max="6" width="11.8515625" style="42" customWidth="1"/>
  </cols>
  <sheetData>
    <row r="1" spans="1:6" ht="15">
      <c r="A1" s="39" t="s">
        <v>104</v>
      </c>
      <c r="B1" s="40" t="s">
        <v>105</v>
      </c>
      <c r="C1" s="40" t="s">
        <v>106</v>
      </c>
      <c r="D1" s="40" t="s">
        <v>107</v>
      </c>
      <c r="E1" s="40" t="s">
        <v>100</v>
      </c>
      <c r="F1" s="43" t="s">
        <v>108</v>
      </c>
    </row>
    <row r="2" spans="1:6" ht="15">
      <c r="A2" s="41">
        <v>1</v>
      </c>
      <c r="B2" s="3" t="s">
        <v>48</v>
      </c>
      <c r="C2" s="3">
        <v>1182</v>
      </c>
      <c r="D2" s="3">
        <v>3134</v>
      </c>
      <c r="E2" s="3">
        <f>D2+C2</f>
        <v>4316</v>
      </c>
      <c r="F2" s="44">
        <v>35</v>
      </c>
    </row>
    <row r="3" spans="1:6" ht="15">
      <c r="A3" s="41">
        <v>2</v>
      </c>
      <c r="B3" s="3" t="s">
        <v>16</v>
      </c>
      <c r="C3" s="3">
        <v>1036</v>
      </c>
      <c r="D3" s="3">
        <v>2694</v>
      </c>
      <c r="E3" s="3">
        <f>D3+C3</f>
        <v>3730</v>
      </c>
      <c r="F3" s="44">
        <v>32</v>
      </c>
    </row>
    <row r="4" spans="1:6" ht="15">
      <c r="A4" s="41">
        <v>3</v>
      </c>
      <c r="B4" s="3" t="s">
        <v>35</v>
      </c>
      <c r="C4" s="3">
        <v>1139</v>
      </c>
      <c r="D4" s="3">
        <v>2584</v>
      </c>
      <c r="E4" s="3">
        <f>D4+C4</f>
        <v>3723</v>
      </c>
      <c r="F4" s="44">
        <v>29</v>
      </c>
    </row>
    <row r="5" spans="1:6" ht="15">
      <c r="A5" s="41">
        <v>4</v>
      </c>
      <c r="B5" s="3" t="s">
        <v>36</v>
      </c>
      <c r="C5" s="3">
        <v>1058</v>
      </c>
      <c r="D5" s="3">
        <v>2509</v>
      </c>
      <c r="E5" s="3">
        <f>D5+C5</f>
        <v>3567</v>
      </c>
      <c r="F5" s="44">
        <v>27</v>
      </c>
    </row>
    <row r="6" spans="1:6" ht="15">
      <c r="A6" s="41">
        <v>5</v>
      </c>
      <c r="B6" s="3" t="s">
        <v>73</v>
      </c>
      <c r="C6" s="3">
        <v>1300</v>
      </c>
      <c r="D6" s="3">
        <v>1990</v>
      </c>
      <c r="E6" s="3">
        <f>D6+C6</f>
        <v>3290</v>
      </c>
      <c r="F6" s="44">
        <v>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2020-09-26T18:35:40Z</cp:lastPrinted>
  <dcterms:created xsi:type="dcterms:W3CDTF">2020-09-11T15:30:10Z</dcterms:created>
  <dcterms:modified xsi:type="dcterms:W3CDTF">2020-10-15T16:06:00Z</dcterms:modified>
  <cp:category/>
  <cp:version/>
  <cp:contentType/>
  <cp:contentStatus/>
</cp:coreProperties>
</file>