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0490" windowHeight="8445" activeTab="2"/>
  </bookViews>
  <sheets>
    <sheet name="KONCOWA KLASYFIKACJA ZAKŁADÓW" sheetId="4" r:id="rId1"/>
    <sheet name="KOBIETY" sheetId="7" r:id="rId2"/>
    <sheet name="MĘŻCZYŹNI" sheetId="3" r:id="rId3"/>
  </sheets>
  <definedNames>
    <definedName name="_xlnm._FilterDatabase" localSheetId="2" hidden="1">'MĘŻCZYŹNI'!$A$2:$G$27</definedName>
  </definedNames>
  <calcPr calcId="152511"/>
</workbook>
</file>

<file path=xl/sharedStrings.xml><?xml version="1.0" encoding="utf-8"?>
<sst xmlns="http://schemas.openxmlformats.org/spreadsheetml/2006/main" count="157" uniqueCount="102">
  <si>
    <t>Nazwisko</t>
  </si>
  <si>
    <t>Imię</t>
  </si>
  <si>
    <t>MIEJSCE</t>
  </si>
  <si>
    <t>ZAKŁAD</t>
  </si>
  <si>
    <t>KOBIETY</t>
  </si>
  <si>
    <t>MĘŻCZYŹNI</t>
  </si>
  <si>
    <t>RAZEM</t>
  </si>
  <si>
    <t>KLASYF.</t>
  </si>
  <si>
    <t>IZ Skarżysko</t>
  </si>
  <si>
    <t>GADOMSKA</t>
  </si>
  <si>
    <t>GADOMSKI</t>
  </si>
  <si>
    <t>BARANOWSKI</t>
  </si>
  <si>
    <t>MAREK</t>
  </si>
  <si>
    <t>IZ Szczecin</t>
  </si>
  <si>
    <t>Jednostka służbowa</t>
  </si>
  <si>
    <t>SKIBA</t>
  </si>
  <si>
    <t>ANNA</t>
  </si>
  <si>
    <t>JANUSZ</t>
  </si>
  <si>
    <t>ANDRZEJ</t>
  </si>
  <si>
    <t>KRZYSZTOF</t>
  </si>
  <si>
    <t>PIOTR</t>
  </si>
  <si>
    <t>ELŻBIETA</t>
  </si>
  <si>
    <t>GRZEGORZ</t>
  </si>
  <si>
    <t>DOROTA</t>
  </si>
  <si>
    <t>BARBARA</t>
  </si>
  <si>
    <t>MICHAŁ</t>
  </si>
  <si>
    <t>EDWARD</t>
  </si>
  <si>
    <t>ARKADIUSZ</t>
  </si>
  <si>
    <t>MIROSŁAW</t>
  </si>
  <si>
    <t>TOMASZ</t>
  </si>
  <si>
    <t>ŁUKASZ</t>
  </si>
  <si>
    <t>PEŁNE</t>
  </si>
  <si>
    <t>ZBIERANE</t>
  </si>
  <si>
    <t>BIELAT</t>
  </si>
  <si>
    <t>IRENA</t>
  </si>
  <si>
    <t>CT DOLNOŚLĄSKI</t>
  </si>
  <si>
    <t>MIKICIONEK</t>
  </si>
  <si>
    <t>BURACZEK</t>
  </si>
  <si>
    <t>TROJANOWICZ</t>
  </si>
  <si>
    <t>JAKOWIENKO</t>
  </si>
  <si>
    <t>JEWGIENIJ</t>
  </si>
  <si>
    <t>IZ SKARŻYSKO KAM.</t>
  </si>
  <si>
    <t>CT Dolnośląski</t>
  </si>
  <si>
    <t>L.p</t>
  </si>
  <si>
    <t>PLK Centrala</t>
  </si>
  <si>
    <t>MARSZAŁEK</t>
  </si>
  <si>
    <t>MAŁGORZATA</t>
  </si>
  <si>
    <t>CZARECKA</t>
  </si>
  <si>
    <t>BEATA</t>
  </si>
  <si>
    <t>IZ Lublin</t>
  </si>
  <si>
    <t>WEJMAN</t>
  </si>
  <si>
    <t>BUHAREWICZ</t>
  </si>
  <si>
    <t>MAJSTEREK</t>
  </si>
  <si>
    <t>ŚLUSARCZYK</t>
  </si>
  <si>
    <t>URSZULA</t>
  </si>
  <si>
    <t>PROKOP</t>
  </si>
  <si>
    <t>KRYSTYNA</t>
  </si>
  <si>
    <t>RASZEWSKA</t>
  </si>
  <si>
    <t>LUCYNA</t>
  </si>
  <si>
    <t>SMYK</t>
  </si>
  <si>
    <t>DROBNY</t>
  </si>
  <si>
    <t>MACIEJ</t>
  </si>
  <si>
    <t>SKAŁECKI</t>
  </si>
  <si>
    <t>BOGDAN</t>
  </si>
  <si>
    <t>URBAŃCZYK</t>
  </si>
  <si>
    <t>ROBERT</t>
  </si>
  <si>
    <t>DOMAGAŁA</t>
  </si>
  <si>
    <t>POPECKI</t>
  </si>
  <si>
    <t>BARANOWSKA</t>
  </si>
  <si>
    <t>ALEKSANDRA</t>
  </si>
  <si>
    <t>WIĘCEK</t>
  </si>
  <si>
    <t>KAROL</t>
  </si>
  <si>
    <t>HRUSZCAK</t>
  </si>
  <si>
    <t>SEBASTIAN</t>
  </si>
  <si>
    <t>SACZYWKO</t>
  </si>
  <si>
    <t>MARIUSZ</t>
  </si>
  <si>
    <t>BANACHOWICZ</t>
  </si>
  <si>
    <t>KAMIŃSKI</t>
  </si>
  <si>
    <t>KAMIŃSKA</t>
  </si>
  <si>
    <t>AGATA</t>
  </si>
  <si>
    <t>NIESZPOREK</t>
  </si>
  <si>
    <t>BISKO</t>
  </si>
  <si>
    <t>STEĆ</t>
  </si>
  <si>
    <t>BOGUSŁAWA</t>
  </si>
  <si>
    <t>OŚKO</t>
  </si>
  <si>
    <t>AGNIESZKA</t>
  </si>
  <si>
    <t xml:space="preserve">KRYSA </t>
  </si>
  <si>
    <t>KUREK</t>
  </si>
  <si>
    <t>ADRIAN</t>
  </si>
  <si>
    <t>MERYK</t>
  </si>
  <si>
    <t>WOJCIECH</t>
  </si>
  <si>
    <t>PIOSIK</t>
  </si>
  <si>
    <t>CT Poznań</t>
  </si>
  <si>
    <t>IZ SZCZECIN</t>
  </si>
  <si>
    <t>IZ LUBLIN</t>
  </si>
  <si>
    <t>WYNIKI DRUŻYNOWE 61 MPK W KRĘGLACH KLASYCZNYCH 2020</t>
  </si>
  <si>
    <t>BEDNARCZYK</t>
  </si>
  <si>
    <t>MARTA</t>
  </si>
  <si>
    <t>MARIOLA</t>
  </si>
  <si>
    <t>CT ZACHODNI</t>
  </si>
  <si>
    <t>Wyniki 61 MPK w Kręglach Klasycznych w kategorii kobiet - Tomaszów Mazowiecki 2020</t>
  </si>
  <si>
    <t>Wyniki 61 MPK w Kręglach Klasycznych w kategorii mężczyzn - Tomaszów Mazowiecki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</si>
</sst>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8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" fillId="2" borderId="0" xfId="0" applyFont="1" applyFill="1"/>
    <xf numFmtId="0" fontId="0" fillId="2" borderId="0" xfId="0" applyFont="1" applyFill="1"/>
    <xf numFmtId="0" fontId="8" fillId="2" borderId="0" xfId="0" applyFont="1" applyFill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9" fillId="0" borderId="0" xfId="0" applyFont="1"/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6" fillId="2" borderId="21" xfId="0" applyFont="1" applyFill="1" applyBorder="1"/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 wrapText="1"/>
    </xf>
    <xf numFmtId="0" fontId="3" fillId="2" borderId="33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Font="1"/>
    <xf numFmtId="0" fontId="2" fillId="2" borderId="19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left" wrapText="1"/>
    </xf>
    <xf numFmtId="0" fontId="10" fillId="2" borderId="35" xfId="0" applyFont="1" applyFill="1" applyBorder="1" applyAlignment="1">
      <alignment horizontal="left" wrapText="1"/>
    </xf>
    <xf numFmtId="0" fontId="11" fillId="2" borderId="21" xfId="0" applyFont="1" applyFill="1" applyBorder="1" applyAlignment="1">
      <alignment horizontal="left" wrapText="1"/>
    </xf>
    <xf numFmtId="0" fontId="11" fillId="2" borderId="36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2"/>
  <sheetViews>
    <sheetView workbookViewId="0" topLeftCell="A1">
      <selection activeCell="N12" sqref="N12"/>
    </sheetView>
  </sheetViews>
  <sheetFormatPr defaultColWidth="9.140625" defaultRowHeight="12.75"/>
  <cols>
    <col min="1" max="1" width="8.00390625" style="0" customWidth="1"/>
    <col min="2" max="2" width="20.7109375" style="0" customWidth="1"/>
    <col min="3" max="3" width="10.57421875" style="0" customWidth="1"/>
    <col min="4" max="4" width="10.00390625" style="0" customWidth="1"/>
    <col min="5" max="5" width="8.28125" style="0" customWidth="1"/>
    <col min="6" max="6" width="10.57421875" style="0" customWidth="1"/>
  </cols>
  <sheetData>
    <row r="1" spans="1:6" ht="15">
      <c r="A1" s="85" t="s">
        <v>95</v>
      </c>
      <c r="B1" s="85"/>
      <c r="C1" s="85"/>
      <c r="D1" s="85"/>
      <c r="E1" s="85"/>
      <c r="F1" s="85"/>
    </row>
    <row r="2" spans="1:7" ht="24.9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2"/>
    </row>
    <row r="3" spans="1:7" ht="24.95" customHeight="1">
      <c r="A3" s="62">
        <v>1</v>
      </c>
      <c r="B3" s="6" t="s">
        <v>41</v>
      </c>
      <c r="C3" s="7">
        <v>791</v>
      </c>
      <c r="D3" s="7">
        <v>1838</v>
      </c>
      <c r="E3" s="7">
        <f>C3+D3</f>
        <v>2629</v>
      </c>
      <c r="F3" s="16">
        <v>35</v>
      </c>
      <c r="G3" s="3"/>
    </row>
    <row r="4" spans="1:7" ht="24.95" customHeight="1">
      <c r="A4" s="62">
        <v>2</v>
      </c>
      <c r="B4" s="6" t="s">
        <v>93</v>
      </c>
      <c r="C4" s="7">
        <v>703</v>
      </c>
      <c r="D4" s="7">
        <v>1421</v>
      </c>
      <c r="E4" s="7">
        <f>C4+D4</f>
        <v>2124</v>
      </c>
      <c r="F4" s="16">
        <v>32</v>
      </c>
      <c r="G4" s="3"/>
    </row>
    <row r="5" spans="1:7" ht="24.95" customHeight="1">
      <c r="A5" s="62">
        <v>3</v>
      </c>
      <c r="B5" s="6" t="s">
        <v>35</v>
      </c>
      <c r="C5" s="7">
        <v>602</v>
      </c>
      <c r="D5" s="7">
        <v>1332</v>
      </c>
      <c r="E5" s="7">
        <f>C5+D5</f>
        <v>1934</v>
      </c>
      <c r="F5" s="16">
        <v>29</v>
      </c>
      <c r="G5" s="3"/>
    </row>
    <row r="6" spans="1:7" ht="24.95" customHeight="1">
      <c r="A6" s="62">
        <v>4</v>
      </c>
      <c r="B6" s="6" t="s">
        <v>94</v>
      </c>
      <c r="C6" s="7">
        <v>528</v>
      </c>
      <c r="D6" s="7">
        <v>1116</v>
      </c>
      <c r="E6" s="7">
        <f>C6+D6</f>
        <v>1644</v>
      </c>
      <c r="F6" s="16">
        <v>27</v>
      </c>
      <c r="G6" s="3"/>
    </row>
    <row r="7" spans="1:7" ht="24.95" customHeight="1">
      <c r="A7" s="62">
        <v>5</v>
      </c>
      <c r="B7" s="6" t="s">
        <v>99</v>
      </c>
      <c r="C7" s="7">
        <v>0</v>
      </c>
      <c r="D7" s="7">
        <v>532</v>
      </c>
      <c r="E7" s="7">
        <f>C7+D7</f>
        <v>532</v>
      </c>
      <c r="F7" s="16">
        <v>26</v>
      </c>
      <c r="G7" s="3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15" ht="15">
      <c r="A19" s="1"/>
      <c r="B19" s="1"/>
      <c r="C19" s="1"/>
      <c r="D19" s="1"/>
      <c r="E19" s="1"/>
      <c r="F19" s="1"/>
      <c r="J19" s="86"/>
      <c r="K19" s="86"/>
      <c r="L19" s="86"/>
      <c r="M19" s="86"/>
      <c r="N19" s="86"/>
      <c r="O19" s="86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</sheetData>
  <mergeCells count="2">
    <mergeCell ref="A1:F1"/>
    <mergeCell ref="J19:O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Q9" sqref="Q9"/>
    </sheetView>
  </sheetViews>
  <sheetFormatPr defaultColWidth="9.140625" defaultRowHeight="12.75"/>
  <cols>
    <col min="1" max="1" width="5.140625" style="0" customWidth="1"/>
    <col min="2" max="2" width="18.28125" style="0" customWidth="1"/>
    <col min="3" max="3" width="16.28125" style="0" customWidth="1"/>
    <col min="4" max="4" width="17.57421875" style="0" customWidth="1"/>
    <col min="5" max="5" width="11.00390625" style="0" customWidth="1"/>
    <col min="6" max="6" width="11.421875" style="0" customWidth="1"/>
    <col min="7" max="7" width="9.140625" style="0" customWidth="1"/>
  </cols>
  <sheetData>
    <row r="1" spans="1:8" s="24" customFormat="1" ht="15.75" thickBot="1">
      <c r="A1" s="87" t="s">
        <v>100</v>
      </c>
      <c r="B1" s="87"/>
      <c r="C1" s="87"/>
      <c r="D1" s="87"/>
      <c r="E1" s="87"/>
      <c r="F1" s="87"/>
      <c r="G1" s="87"/>
      <c r="H1" s="87"/>
    </row>
    <row r="2" spans="1:7" ht="30" customHeight="1">
      <c r="A2" s="48" t="s">
        <v>43</v>
      </c>
      <c r="B2" s="58" t="s">
        <v>0</v>
      </c>
      <c r="C2" s="52" t="s">
        <v>1</v>
      </c>
      <c r="D2" s="48" t="s">
        <v>14</v>
      </c>
      <c r="E2" s="53" t="s">
        <v>31</v>
      </c>
      <c r="F2" s="54" t="s">
        <v>32</v>
      </c>
      <c r="G2" s="51" t="s">
        <v>6</v>
      </c>
    </row>
    <row r="3" spans="1:9" ht="20.1" customHeight="1">
      <c r="A3" s="22">
        <v>1</v>
      </c>
      <c r="B3" s="60" t="s">
        <v>9</v>
      </c>
      <c r="C3" s="11" t="s">
        <v>23</v>
      </c>
      <c r="D3" s="43" t="s">
        <v>8</v>
      </c>
      <c r="E3" s="47">
        <v>328</v>
      </c>
      <c r="F3" s="50">
        <v>122</v>
      </c>
      <c r="G3" s="75">
        <f aca="true" t="shared" si="0" ref="G3:G21">E3+F3</f>
        <v>450</v>
      </c>
      <c r="H3" s="76"/>
      <c r="I3" s="76"/>
    </row>
    <row r="4" spans="1:9" ht="20.1" customHeight="1">
      <c r="A4" s="22">
        <v>2</v>
      </c>
      <c r="B4" s="60" t="s">
        <v>15</v>
      </c>
      <c r="C4" s="11" t="s">
        <v>16</v>
      </c>
      <c r="D4" s="43" t="s">
        <v>13</v>
      </c>
      <c r="E4" s="47">
        <f>61+73+60+67</f>
        <v>261</v>
      </c>
      <c r="F4" s="50">
        <f>32+22+26+26</f>
        <v>106</v>
      </c>
      <c r="G4" s="75">
        <f t="shared" si="0"/>
        <v>367</v>
      </c>
      <c r="H4" s="76"/>
      <c r="I4" s="76"/>
    </row>
    <row r="5" spans="1:9" ht="20.1" customHeight="1">
      <c r="A5" s="22">
        <v>3</v>
      </c>
      <c r="B5" s="60" t="s">
        <v>52</v>
      </c>
      <c r="C5" s="11" t="s">
        <v>46</v>
      </c>
      <c r="D5" s="43" t="s">
        <v>8</v>
      </c>
      <c r="E5" s="47">
        <v>244</v>
      </c>
      <c r="F5" s="49">
        <v>97</v>
      </c>
      <c r="G5" s="75">
        <f t="shared" si="0"/>
        <v>341</v>
      </c>
      <c r="H5" s="76"/>
      <c r="I5" s="76"/>
    </row>
    <row r="6" spans="1:9" ht="20.1" customHeight="1">
      <c r="A6" s="22">
        <v>4</v>
      </c>
      <c r="B6" s="60" t="s">
        <v>53</v>
      </c>
      <c r="C6" s="11" t="s">
        <v>54</v>
      </c>
      <c r="D6" s="43" t="s">
        <v>8</v>
      </c>
      <c r="E6" s="47">
        <v>259</v>
      </c>
      <c r="F6" s="49">
        <v>82</v>
      </c>
      <c r="G6" s="75">
        <f t="shared" si="0"/>
        <v>341</v>
      </c>
      <c r="H6" s="76"/>
      <c r="I6" s="76"/>
    </row>
    <row r="7" spans="1:9" ht="20.1" customHeight="1">
      <c r="A7" s="22">
        <v>5</v>
      </c>
      <c r="B7" s="60" t="s">
        <v>55</v>
      </c>
      <c r="C7" s="11" t="s">
        <v>56</v>
      </c>
      <c r="D7" s="43" t="s">
        <v>13</v>
      </c>
      <c r="E7" s="47">
        <f>79+51+60+61</f>
        <v>251</v>
      </c>
      <c r="F7" s="50">
        <f>28+25+24+8</f>
        <v>85</v>
      </c>
      <c r="G7" s="75">
        <f t="shared" si="0"/>
        <v>336</v>
      </c>
      <c r="H7" s="76"/>
      <c r="I7" s="76"/>
    </row>
    <row r="8" spans="1:9" ht="20.1" customHeight="1">
      <c r="A8" s="22">
        <v>6</v>
      </c>
      <c r="B8" s="60" t="s">
        <v>68</v>
      </c>
      <c r="C8" s="11" t="s">
        <v>24</v>
      </c>
      <c r="D8" s="43" t="s">
        <v>8</v>
      </c>
      <c r="E8" s="47">
        <v>227</v>
      </c>
      <c r="F8" s="50">
        <v>101</v>
      </c>
      <c r="G8" s="75">
        <f t="shared" si="0"/>
        <v>328</v>
      </c>
      <c r="H8" s="76"/>
      <c r="I8" s="76"/>
    </row>
    <row r="9" spans="1:9" ht="20.1" customHeight="1">
      <c r="A9" s="22">
        <v>7</v>
      </c>
      <c r="B9" s="59" t="s">
        <v>33</v>
      </c>
      <c r="C9" s="17" t="s">
        <v>34</v>
      </c>
      <c r="D9" s="42" t="s">
        <v>42</v>
      </c>
      <c r="E9" s="46">
        <v>218</v>
      </c>
      <c r="F9" s="49">
        <v>85</v>
      </c>
      <c r="G9" s="75">
        <f t="shared" si="0"/>
        <v>303</v>
      </c>
      <c r="H9" s="76"/>
      <c r="I9" s="76"/>
    </row>
    <row r="10" spans="1:9" ht="20.1" customHeight="1">
      <c r="A10" s="22">
        <v>8</v>
      </c>
      <c r="B10" s="59" t="s">
        <v>36</v>
      </c>
      <c r="C10" s="17" t="s">
        <v>23</v>
      </c>
      <c r="D10" s="42" t="s">
        <v>42</v>
      </c>
      <c r="E10" s="46">
        <v>221</v>
      </c>
      <c r="F10" s="49">
        <v>78</v>
      </c>
      <c r="G10" s="75">
        <f t="shared" si="0"/>
        <v>299</v>
      </c>
      <c r="H10" s="76"/>
      <c r="I10" s="76"/>
    </row>
    <row r="11" spans="1:9" ht="20.1" customHeight="1">
      <c r="A11" s="22">
        <v>9</v>
      </c>
      <c r="B11" s="60" t="s">
        <v>68</v>
      </c>
      <c r="C11" s="11" t="s">
        <v>69</v>
      </c>
      <c r="D11" s="43" t="s">
        <v>8</v>
      </c>
      <c r="E11" s="47">
        <v>213</v>
      </c>
      <c r="F11" s="50">
        <v>80</v>
      </c>
      <c r="G11" s="75">
        <f t="shared" si="0"/>
        <v>293</v>
      </c>
      <c r="H11" s="76"/>
      <c r="I11" s="76"/>
    </row>
    <row r="12" spans="1:9" ht="20.1" customHeight="1">
      <c r="A12" s="22">
        <v>10</v>
      </c>
      <c r="B12" s="60" t="s">
        <v>64</v>
      </c>
      <c r="C12" s="11" t="s">
        <v>98</v>
      </c>
      <c r="D12" s="43" t="s">
        <v>49</v>
      </c>
      <c r="E12" s="47">
        <v>203</v>
      </c>
      <c r="F12" s="50">
        <v>82</v>
      </c>
      <c r="G12" s="75">
        <f t="shared" si="0"/>
        <v>285</v>
      </c>
      <c r="H12" s="76"/>
      <c r="I12" s="76"/>
    </row>
    <row r="13" spans="1:9" ht="20.1" customHeight="1">
      <c r="A13" s="22">
        <v>11</v>
      </c>
      <c r="B13" s="59" t="s">
        <v>37</v>
      </c>
      <c r="C13" s="17" t="s">
        <v>21</v>
      </c>
      <c r="D13" s="42" t="s">
        <v>42</v>
      </c>
      <c r="E13" s="46">
        <v>205</v>
      </c>
      <c r="F13" s="49">
        <v>64</v>
      </c>
      <c r="G13" s="75">
        <f t="shared" si="0"/>
        <v>269</v>
      </c>
      <c r="H13" s="76"/>
      <c r="I13" s="76"/>
    </row>
    <row r="14" spans="1:9" ht="20.1" customHeight="1">
      <c r="A14" s="22">
        <v>12</v>
      </c>
      <c r="B14" s="60" t="s">
        <v>76</v>
      </c>
      <c r="C14" s="11" t="s">
        <v>16</v>
      </c>
      <c r="D14" s="43" t="s">
        <v>13</v>
      </c>
      <c r="E14" s="47">
        <v>190</v>
      </c>
      <c r="F14" s="50">
        <v>72</v>
      </c>
      <c r="G14" s="75">
        <f t="shared" si="0"/>
        <v>262</v>
      </c>
      <c r="H14" s="76"/>
      <c r="I14" s="76"/>
    </row>
    <row r="15" spans="1:9" ht="20.1" customHeight="1">
      <c r="A15" s="22">
        <v>13</v>
      </c>
      <c r="B15" s="60" t="s">
        <v>96</v>
      </c>
      <c r="C15" s="11" t="s">
        <v>97</v>
      </c>
      <c r="D15" s="43" t="s">
        <v>49</v>
      </c>
      <c r="E15" s="47">
        <v>162</v>
      </c>
      <c r="F15" s="50">
        <v>81</v>
      </c>
      <c r="G15" s="75">
        <f t="shared" si="0"/>
        <v>243</v>
      </c>
      <c r="H15" s="76"/>
      <c r="I15" s="76"/>
    </row>
    <row r="16" spans="1:9" ht="20.1" customHeight="1">
      <c r="A16" s="22">
        <v>14</v>
      </c>
      <c r="B16" s="60" t="s">
        <v>81</v>
      </c>
      <c r="C16" s="11" t="s">
        <v>23</v>
      </c>
      <c r="D16" s="43" t="s">
        <v>49</v>
      </c>
      <c r="E16" s="47">
        <v>179</v>
      </c>
      <c r="F16" s="49">
        <v>60</v>
      </c>
      <c r="G16" s="75">
        <f t="shared" si="0"/>
        <v>239</v>
      </c>
      <c r="H16" s="76"/>
      <c r="I16" s="76"/>
    </row>
    <row r="17" spans="1:9" ht="20.1" customHeight="1">
      <c r="A17" s="22">
        <v>15</v>
      </c>
      <c r="B17" s="60" t="s">
        <v>47</v>
      </c>
      <c r="C17" s="11" t="s">
        <v>48</v>
      </c>
      <c r="D17" s="43" t="s">
        <v>44</v>
      </c>
      <c r="E17" s="47">
        <v>161</v>
      </c>
      <c r="F17" s="50">
        <v>55</v>
      </c>
      <c r="G17" s="75">
        <f t="shared" si="0"/>
        <v>216</v>
      </c>
      <c r="H17" s="76"/>
      <c r="I17" s="76"/>
    </row>
    <row r="18" spans="1:9" ht="20.1" customHeight="1">
      <c r="A18" s="22">
        <v>16</v>
      </c>
      <c r="B18" s="60" t="s">
        <v>82</v>
      </c>
      <c r="C18" s="11" t="s">
        <v>83</v>
      </c>
      <c r="D18" s="43" t="s">
        <v>49</v>
      </c>
      <c r="E18" s="47">
        <f>29+58+42+33</f>
        <v>162</v>
      </c>
      <c r="F18" s="50">
        <f>17+8+17+8</f>
        <v>50</v>
      </c>
      <c r="G18" s="75">
        <f t="shared" si="0"/>
        <v>212</v>
      </c>
      <c r="H18" s="76"/>
      <c r="I18" s="76"/>
    </row>
    <row r="19" spans="1:9" ht="20.1" customHeight="1">
      <c r="A19" s="22">
        <v>17</v>
      </c>
      <c r="B19" s="60" t="s">
        <v>84</v>
      </c>
      <c r="C19" s="11" t="s">
        <v>85</v>
      </c>
      <c r="D19" s="43" t="s">
        <v>49</v>
      </c>
      <c r="E19" s="47">
        <f>34+36+42+23</f>
        <v>135</v>
      </c>
      <c r="F19" s="50">
        <f>26+16+17+7</f>
        <v>66</v>
      </c>
      <c r="G19" s="75">
        <f t="shared" si="0"/>
        <v>201</v>
      </c>
      <c r="H19" s="76"/>
      <c r="I19" s="76"/>
    </row>
    <row r="20" spans="1:9" ht="20.1" customHeight="1">
      <c r="A20" s="22">
        <v>18</v>
      </c>
      <c r="B20" s="60" t="s">
        <v>57</v>
      </c>
      <c r="C20" s="11" t="s">
        <v>58</v>
      </c>
      <c r="D20" s="42" t="s">
        <v>42</v>
      </c>
      <c r="E20" s="47">
        <v>139</v>
      </c>
      <c r="F20" s="50">
        <v>56</v>
      </c>
      <c r="G20" s="75">
        <f t="shared" si="0"/>
        <v>195</v>
      </c>
      <c r="H20" s="76"/>
      <c r="I20" s="76"/>
    </row>
    <row r="21" spans="1:9" ht="20.1" customHeight="1" thickBot="1">
      <c r="A21" s="22">
        <v>19</v>
      </c>
      <c r="B21" s="61" t="s">
        <v>78</v>
      </c>
      <c r="C21" s="55" t="s">
        <v>79</v>
      </c>
      <c r="D21" s="45" t="s">
        <v>13</v>
      </c>
      <c r="E21" s="56">
        <v>0</v>
      </c>
      <c r="F21" s="57">
        <v>0</v>
      </c>
      <c r="G21" s="77">
        <f t="shared" si="0"/>
        <v>0</v>
      </c>
      <c r="H21" s="76"/>
      <c r="I21" s="76"/>
    </row>
    <row r="22" spans="1:9" ht="12.75">
      <c r="A22" s="76"/>
      <c r="B22" s="76"/>
      <c r="C22" s="19"/>
      <c r="D22" s="76"/>
      <c r="E22" s="76"/>
      <c r="F22" s="76"/>
      <c r="G22" s="76"/>
      <c r="H22" s="76"/>
      <c r="I22" s="76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.28125" style="13" customWidth="1"/>
    <col min="2" max="2" width="19.28125" style="5" customWidth="1"/>
    <col min="3" max="3" width="15.28125" style="5" customWidth="1"/>
    <col min="4" max="4" width="19.00390625" style="13" customWidth="1"/>
    <col min="5" max="6" width="11.28125" style="13" customWidth="1"/>
    <col min="7" max="7" width="11.7109375" style="14" customWidth="1"/>
    <col min="8" max="10" width="9.140625" style="8" customWidth="1"/>
    <col min="11" max="11" width="21.7109375" style="8" customWidth="1"/>
    <col min="12" max="16384" width="9.140625" style="8" customWidth="1"/>
  </cols>
  <sheetData>
    <row r="1" spans="1:8" ht="15.75" thickBot="1">
      <c r="A1" s="87" t="s">
        <v>101</v>
      </c>
      <c r="B1" s="87"/>
      <c r="C1" s="87"/>
      <c r="D1" s="87"/>
      <c r="E1" s="87"/>
      <c r="F1" s="87"/>
      <c r="G1" s="87"/>
      <c r="H1" s="87"/>
    </row>
    <row r="2" spans="1:7" ht="32.25" customHeight="1" thickBot="1">
      <c r="A2" s="21" t="s">
        <v>43</v>
      </c>
      <c r="B2" s="27" t="s">
        <v>0</v>
      </c>
      <c r="C2" s="28" t="s">
        <v>1</v>
      </c>
      <c r="D2" s="21" t="s">
        <v>14</v>
      </c>
      <c r="E2" s="29" t="s">
        <v>31</v>
      </c>
      <c r="F2" s="30" t="s">
        <v>32</v>
      </c>
      <c r="G2" s="73" t="s">
        <v>6</v>
      </c>
    </row>
    <row r="3" spans="1:7" s="12" customFormat="1" ht="20.1" customHeight="1">
      <c r="A3" s="79">
        <v>1</v>
      </c>
      <c r="B3" s="80" t="s">
        <v>91</v>
      </c>
      <c r="C3" s="81" t="s">
        <v>73</v>
      </c>
      <c r="D3" s="82" t="s">
        <v>92</v>
      </c>
      <c r="E3" s="83">
        <v>356</v>
      </c>
      <c r="F3" s="84">
        <v>176</v>
      </c>
      <c r="G3" s="72">
        <f aca="true" t="shared" si="0" ref="G3:G26">E3+F3</f>
        <v>532</v>
      </c>
    </row>
    <row r="4" spans="1:7" s="12" customFormat="1" ht="20.1" customHeight="1">
      <c r="A4" s="22">
        <v>2</v>
      </c>
      <c r="B4" s="36" t="s">
        <v>10</v>
      </c>
      <c r="C4" s="10" t="s">
        <v>30</v>
      </c>
      <c r="D4" s="43" t="s">
        <v>8</v>
      </c>
      <c r="E4" s="34">
        <v>322</v>
      </c>
      <c r="F4" s="31">
        <v>160</v>
      </c>
      <c r="G4" s="25">
        <f t="shared" si="0"/>
        <v>482</v>
      </c>
    </row>
    <row r="5" spans="1:7" s="12" customFormat="1" ht="21.75" customHeight="1">
      <c r="A5" s="22">
        <v>3</v>
      </c>
      <c r="B5" s="36" t="s">
        <v>10</v>
      </c>
      <c r="C5" s="10" t="s">
        <v>27</v>
      </c>
      <c r="D5" s="43" t="s">
        <v>8</v>
      </c>
      <c r="E5" s="34">
        <v>342</v>
      </c>
      <c r="F5" s="31">
        <v>124</v>
      </c>
      <c r="G5" s="25">
        <f t="shared" si="0"/>
        <v>466</v>
      </c>
    </row>
    <row r="6" spans="1:7" s="12" customFormat="1" ht="20.1" customHeight="1">
      <c r="A6" s="22">
        <v>4</v>
      </c>
      <c r="B6" s="36" t="s">
        <v>11</v>
      </c>
      <c r="C6" s="10" t="s">
        <v>25</v>
      </c>
      <c r="D6" s="43" t="s">
        <v>8</v>
      </c>
      <c r="E6" s="34">
        <v>340</v>
      </c>
      <c r="F6" s="31">
        <v>111</v>
      </c>
      <c r="G6" s="25">
        <f t="shared" si="0"/>
        <v>451</v>
      </c>
    </row>
    <row r="7" spans="1:7" s="12" customFormat="1" ht="20.1" customHeight="1">
      <c r="A7" s="22">
        <v>5</v>
      </c>
      <c r="B7" s="36" t="s">
        <v>66</v>
      </c>
      <c r="C7" s="10" t="s">
        <v>29</v>
      </c>
      <c r="D7" s="43" t="s">
        <v>8</v>
      </c>
      <c r="E7" s="34">
        <v>314</v>
      </c>
      <c r="F7" s="31">
        <v>125</v>
      </c>
      <c r="G7" s="25">
        <f t="shared" si="0"/>
        <v>439</v>
      </c>
    </row>
    <row r="8" spans="1:7" s="12" customFormat="1" ht="20.1" customHeight="1">
      <c r="A8" s="22">
        <v>6</v>
      </c>
      <c r="B8" s="36" t="s">
        <v>11</v>
      </c>
      <c r="C8" s="10" t="s">
        <v>26</v>
      </c>
      <c r="D8" s="43" t="s">
        <v>8</v>
      </c>
      <c r="E8" s="34">
        <v>302</v>
      </c>
      <c r="F8" s="31">
        <v>103</v>
      </c>
      <c r="G8" s="25">
        <f t="shared" si="0"/>
        <v>405</v>
      </c>
    </row>
    <row r="9" spans="1:8" ht="20.1" customHeight="1">
      <c r="A9" s="22">
        <v>7</v>
      </c>
      <c r="B9" s="38" t="s">
        <v>67</v>
      </c>
      <c r="C9" s="11" t="s">
        <v>61</v>
      </c>
      <c r="D9" s="43" t="s">
        <v>8</v>
      </c>
      <c r="E9" s="34">
        <v>303</v>
      </c>
      <c r="F9" s="32">
        <v>84</v>
      </c>
      <c r="G9" s="25">
        <f t="shared" si="0"/>
        <v>387</v>
      </c>
      <c r="H9" s="12"/>
    </row>
    <row r="10" spans="1:8" ht="20.1" customHeight="1">
      <c r="A10" s="22">
        <v>8</v>
      </c>
      <c r="B10" s="38" t="s">
        <v>39</v>
      </c>
      <c r="C10" s="11" t="s">
        <v>40</v>
      </c>
      <c r="D10" s="43" t="s">
        <v>13</v>
      </c>
      <c r="E10" s="34">
        <v>267</v>
      </c>
      <c r="F10" s="31">
        <v>113</v>
      </c>
      <c r="G10" s="25">
        <f t="shared" si="0"/>
        <v>380</v>
      </c>
      <c r="H10" s="12"/>
    </row>
    <row r="11" spans="1:8" ht="18" customHeight="1">
      <c r="A11" s="22">
        <v>9</v>
      </c>
      <c r="B11" s="38" t="s">
        <v>51</v>
      </c>
      <c r="C11" s="11" t="s">
        <v>18</v>
      </c>
      <c r="D11" s="43" t="s">
        <v>13</v>
      </c>
      <c r="E11" s="34">
        <v>280</v>
      </c>
      <c r="F11" s="31">
        <v>96</v>
      </c>
      <c r="G11" s="25">
        <f t="shared" si="0"/>
        <v>376</v>
      </c>
      <c r="H11" s="12"/>
    </row>
    <row r="12" spans="1:7" s="12" customFormat="1" ht="17.25" customHeight="1">
      <c r="A12" s="22">
        <v>10</v>
      </c>
      <c r="B12" s="37" t="s">
        <v>45</v>
      </c>
      <c r="C12" s="9" t="s">
        <v>28</v>
      </c>
      <c r="D12" s="42" t="s">
        <v>42</v>
      </c>
      <c r="E12" s="35">
        <v>266</v>
      </c>
      <c r="F12" s="32">
        <v>96</v>
      </c>
      <c r="G12" s="74">
        <f t="shared" si="0"/>
        <v>362</v>
      </c>
    </row>
    <row r="13" spans="1:7" s="12" customFormat="1" ht="19.5" customHeight="1">
      <c r="A13" s="22">
        <v>11</v>
      </c>
      <c r="B13" s="40" t="s">
        <v>77</v>
      </c>
      <c r="C13" s="23" t="s">
        <v>65</v>
      </c>
      <c r="D13" s="44" t="s">
        <v>13</v>
      </c>
      <c r="E13" s="67">
        <v>257</v>
      </c>
      <c r="F13" s="69">
        <v>99</v>
      </c>
      <c r="G13" s="26">
        <f t="shared" si="0"/>
        <v>356</v>
      </c>
    </row>
    <row r="14" spans="1:8" s="15" customFormat="1" ht="19.5" customHeight="1">
      <c r="A14" s="22">
        <v>12</v>
      </c>
      <c r="B14" s="39" t="s">
        <v>64</v>
      </c>
      <c r="C14" s="17" t="s">
        <v>20</v>
      </c>
      <c r="D14" s="42" t="s">
        <v>49</v>
      </c>
      <c r="E14" s="35">
        <v>276</v>
      </c>
      <c r="F14" s="32">
        <v>79</v>
      </c>
      <c r="G14" s="74">
        <f t="shared" si="0"/>
        <v>355</v>
      </c>
      <c r="H14" s="12"/>
    </row>
    <row r="15" spans="1:7" ht="20.1" customHeight="1">
      <c r="A15" s="22">
        <v>13</v>
      </c>
      <c r="B15" s="63" t="s">
        <v>38</v>
      </c>
      <c r="C15" s="64" t="s">
        <v>22</v>
      </c>
      <c r="D15" s="65" t="s">
        <v>42</v>
      </c>
      <c r="E15" s="66">
        <v>259</v>
      </c>
      <c r="F15" s="68">
        <v>94</v>
      </c>
      <c r="G15" s="74">
        <f t="shared" si="0"/>
        <v>353</v>
      </c>
    </row>
    <row r="16" spans="1:7" ht="20.1" customHeight="1">
      <c r="A16" s="22">
        <v>14</v>
      </c>
      <c r="B16" s="38" t="s">
        <v>59</v>
      </c>
      <c r="C16" s="11" t="s">
        <v>25</v>
      </c>
      <c r="D16" s="42" t="s">
        <v>42</v>
      </c>
      <c r="E16" s="34">
        <v>245</v>
      </c>
      <c r="F16" s="32">
        <v>69</v>
      </c>
      <c r="G16" s="74">
        <f t="shared" si="0"/>
        <v>314</v>
      </c>
    </row>
    <row r="17" spans="1:7" ht="20.1" customHeight="1">
      <c r="A17" s="22">
        <v>15</v>
      </c>
      <c r="B17" s="38" t="s">
        <v>50</v>
      </c>
      <c r="C17" s="11" t="s">
        <v>12</v>
      </c>
      <c r="D17" s="43" t="s">
        <v>13</v>
      </c>
      <c r="E17" s="35">
        <v>235</v>
      </c>
      <c r="F17" s="32">
        <v>74</v>
      </c>
      <c r="G17" s="25">
        <f t="shared" si="0"/>
        <v>309</v>
      </c>
    </row>
    <row r="18" spans="1:7" ht="20.1" customHeight="1">
      <c r="A18" s="22">
        <v>16</v>
      </c>
      <c r="B18" s="38" t="s">
        <v>60</v>
      </c>
      <c r="C18" s="11" t="s">
        <v>61</v>
      </c>
      <c r="D18" s="42" t="s">
        <v>42</v>
      </c>
      <c r="E18" s="35">
        <v>223</v>
      </c>
      <c r="F18" s="32">
        <v>80</v>
      </c>
      <c r="G18" s="74">
        <f t="shared" si="0"/>
        <v>303</v>
      </c>
    </row>
    <row r="19" spans="1:7" ht="20.1" customHeight="1">
      <c r="A19" s="22">
        <v>17</v>
      </c>
      <c r="B19" s="38" t="s">
        <v>80</v>
      </c>
      <c r="C19" s="11" t="s">
        <v>19</v>
      </c>
      <c r="D19" s="43" t="s">
        <v>13</v>
      </c>
      <c r="E19" s="34">
        <v>201</v>
      </c>
      <c r="F19" s="31">
        <v>85</v>
      </c>
      <c r="G19" s="25">
        <f t="shared" si="0"/>
        <v>286</v>
      </c>
    </row>
    <row r="20" spans="1:11" ht="20.1" customHeight="1">
      <c r="A20" s="22">
        <v>18</v>
      </c>
      <c r="B20" s="39" t="s">
        <v>62</v>
      </c>
      <c r="C20" s="17" t="s">
        <v>63</v>
      </c>
      <c r="D20" s="42" t="s">
        <v>49</v>
      </c>
      <c r="E20" s="35">
        <v>198</v>
      </c>
      <c r="F20" s="32">
        <v>82</v>
      </c>
      <c r="G20" s="74">
        <f t="shared" si="0"/>
        <v>280</v>
      </c>
      <c r="K20" s="19"/>
    </row>
    <row r="21" spans="1:13" ht="20.1" customHeight="1">
      <c r="A21" s="22">
        <v>19</v>
      </c>
      <c r="B21" s="38" t="s">
        <v>89</v>
      </c>
      <c r="C21" s="11" t="s">
        <v>90</v>
      </c>
      <c r="D21" s="43" t="s">
        <v>49</v>
      </c>
      <c r="E21" s="35">
        <v>214</v>
      </c>
      <c r="F21" s="32">
        <v>54</v>
      </c>
      <c r="G21" s="74">
        <f t="shared" si="0"/>
        <v>268</v>
      </c>
      <c r="M21" s="18"/>
    </row>
    <row r="22" spans="1:13" ht="20.1" customHeight="1">
      <c r="A22" s="22">
        <v>20</v>
      </c>
      <c r="B22" s="38" t="s">
        <v>72</v>
      </c>
      <c r="C22" s="11" t="s">
        <v>73</v>
      </c>
      <c r="D22" s="42" t="s">
        <v>42</v>
      </c>
      <c r="E22" s="34">
        <v>188</v>
      </c>
      <c r="F22" s="31">
        <v>59</v>
      </c>
      <c r="G22" s="74">
        <f t="shared" si="0"/>
        <v>247</v>
      </c>
      <c r="H22" s="12"/>
      <c r="M22" s="18"/>
    </row>
    <row r="23" spans="1:11" ht="20.1" customHeight="1">
      <c r="A23" s="22">
        <v>21</v>
      </c>
      <c r="B23" s="38" t="s">
        <v>74</v>
      </c>
      <c r="C23" s="11" t="s">
        <v>75</v>
      </c>
      <c r="D23" s="42" t="s">
        <v>42</v>
      </c>
      <c r="E23" s="35">
        <v>177</v>
      </c>
      <c r="F23" s="32">
        <v>62</v>
      </c>
      <c r="G23" s="74">
        <f t="shared" si="0"/>
        <v>239</v>
      </c>
      <c r="H23" s="12"/>
      <c r="K23" s="19"/>
    </row>
    <row r="24" spans="1:13" ht="20.1" customHeight="1">
      <c r="A24" s="22">
        <v>22</v>
      </c>
      <c r="B24" s="38" t="s">
        <v>70</v>
      </c>
      <c r="C24" s="11" t="s">
        <v>71</v>
      </c>
      <c r="D24" s="43" t="s">
        <v>8</v>
      </c>
      <c r="E24" s="34">
        <v>172</v>
      </c>
      <c r="F24" s="31">
        <v>59</v>
      </c>
      <c r="G24" s="25">
        <f t="shared" si="0"/>
        <v>231</v>
      </c>
      <c r="H24" s="12"/>
      <c r="M24" s="20"/>
    </row>
    <row r="25" spans="1:13" ht="20.1" customHeight="1">
      <c r="A25" s="22">
        <v>23</v>
      </c>
      <c r="B25" s="38" t="s">
        <v>86</v>
      </c>
      <c r="C25" s="11" t="s">
        <v>17</v>
      </c>
      <c r="D25" s="43" t="s">
        <v>49</v>
      </c>
      <c r="E25" s="34">
        <v>158</v>
      </c>
      <c r="F25" s="31">
        <v>55</v>
      </c>
      <c r="G25" s="74">
        <f t="shared" si="0"/>
        <v>213</v>
      </c>
      <c r="H25" s="12"/>
      <c r="M25" s="20"/>
    </row>
    <row r="26" spans="1:13" ht="20.1" customHeight="1" thickBot="1">
      <c r="A26" s="22">
        <v>24</v>
      </c>
      <c r="B26" s="41" t="s">
        <v>87</v>
      </c>
      <c r="C26" s="33" t="s">
        <v>88</v>
      </c>
      <c r="D26" s="45" t="s">
        <v>49</v>
      </c>
      <c r="E26" s="70">
        <v>0</v>
      </c>
      <c r="F26" s="71">
        <v>0</v>
      </c>
      <c r="G26" s="78">
        <f t="shared" si="0"/>
        <v>0</v>
      </c>
      <c r="H26" s="12"/>
      <c r="M26" s="20"/>
    </row>
  </sheetData>
  <autoFilter ref="A2:G27"/>
  <mergeCells count="1">
    <mergeCell ref="A1:H1"/>
  </mergeCells>
  <printOptions/>
  <pageMargins left="0.19" right="0.18" top="0.23" bottom="0.28" header="0.25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prtta107zlo</dc:creator>
  <cp:keywords/>
  <dc:description/>
  <cp:lastModifiedBy>Danusia</cp:lastModifiedBy>
  <cp:lastPrinted>2020-10-10T13:37:37Z</cp:lastPrinted>
  <dcterms:created xsi:type="dcterms:W3CDTF">2007-11-27T08:21:48Z</dcterms:created>
  <dcterms:modified xsi:type="dcterms:W3CDTF">2020-10-15T15:51:19Z</dcterms:modified>
  <cp:category/>
  <cp:version/>
  <cp:contentType/>
  <cp:contentStatus/>
</cp:coreProperties>
</file>